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5.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2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5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calcChain.xml" ContentType="application/vnd.openxmlformats-officedocument.spreadsheetml.calcChain+xml"/>
  <Override PartName="/xl/externalLinks/externalLink1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_xmlsignatures/sig2.xml" ContentType="application/vnd.openxmlformats-package.digital-signature-xmlsignature+xml"/>
  <Override PartName="/_xmlsignatures/sig3.xml" ContentType="application/vnd.openxmlformats-package.digital-signature-xmlsignature+xml"/>
  <Override PartName="/_xmlsignatures/sig1.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juela\Desktop\Firmas Dig\"/>
    </mc:Choice>
  </mc:AlternateContent>
  <bookViews>
    <workbookView xWindow="0" yWindow="0" windowWidth="24000" windowHeight="9735" tabRatio="922"/>
  </bookViews>
  <sheets>
    <sheet name="Caratula" sheetId="11" r:id="rId1"/>
    <sheet name="1 - EEFF FONDO USD " sheetId="1" r:id="rId2"/>
    <sheet name="2 - EERR FONDO USD" sheetId="2" r:id="rId3"/>
    <sheet name="3 - PN FONDO USD" sheetId="4" r:id="rId4"/>
    <sheet name="4 - EFE FONDO USD" sheetId="3" r:id="rId5"/>
    <sheet name="5 - NOTAS FONDO USD" sheetId="5" r:id="rId6"/>
    <sheet name="5.2 - NOTA INVERSIONES"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a" localSheetId="1">#REF!</definedName>
    <definedName name="\a" localSheetId="4">#REF!</definedName>
    <definedName name="\a">#REF!</definedName>
    <definedName name="_____DAT1" localSheetId="1">'[1]21210002'!#REF!</definedName>
    <definedName name="_____DAT1" localSheetId="4">'[1]21210002'!#REF!</definedName>
    <definedName name="_____DAT1">'[1]21210002'!#REF!</definedName>
    <definedName name="_____DAT12" localSheetId="1">'[1]21210002'!#REF!</definedName>
    <definedName name="_____DAT12" localSheetId="4">'[1]21210002'!#REF!</definedName>
    <definedName name="_____DAT12">'[1]21210002'!#REF!</definedName>
    <definedName name="_____DAT15" localSheetId="1">'[1]21210002'!#REF!</definedName>
    <definedName name="_____DAT15" localSheetId="4">'[1]21210002'!#REF!</definedName>
    <definedName name="_____DAT15">'[1]21210002'!#REF!</definedName>
    <definedName name="_____DAT16" localSheetId="1">'[1]44210001'!#REF!</definedName>
    <definedName name="_____DAT16" localSheetId="4">'[1]44210001'!#REF!</definedName>
    <definedName name="_____DAT16">'[1]44210001'!#REF!</definedName>
    <definedName name="_____DAT2" localSheetId="1">'[1]21210002'!#REF!</definedName>
    <definedName name="_____DAT2" localSheetId="4">'[1]21210002'!#REF!</definedName>
    <definedName name="_____DAT2">'[1]21210002'!#REF!</definedName>
    <definedName name="_____DAT23" localSheetId="1">#REF!</definedName>
    <definedName name="_____DAT23" localSheetId="4">#REF!</definedName>
    <definedName name="_____DAT23">#REF!</definedName>
    <definedName name="_____DAT24" localSheetId="1">#REF!</definedName>
    <definedName name="_____DAT24" localSheetId="4">#REF!</definedName>
    <definedName name="_____DAT24">#REF!</definedName>
    <definedName name="_____DAT6" localSheetId="1">'[1]21210002'!#REF!</definedName>
    <definedName name="_____DAT6" localSheetId="4">'[1]21210002'!#REF!</definedName>
    <definedName name="_____DAT6">'[1]21210002'!#REF!</definedName>
    <definedName name="_____DAT8" localSheetId="1">'[1]21210002'!#REF!</definedName>
    <definedName name="_____DAT8" localSheetId="4">'[1]21210002'!#REF!</definedName>
    <definedName name="_____DAT8">'[1]21210002'!#REF!</definedName>
    <definedName name="____DAT1" localSheetId="1">'[1]21210002'!#REF!</definedName>
    <definedName name="____DAT1" localSheetId="4">'[1]21210002'!#REF!</definedName>
    <definedName name="____DAT1">'[1]21210002'!#REF!</definedName>
    <definedName name="____DAT12" localSheetId="1">'[1]21210002'!#REF!</definedName>
    <definedName name="____DAT12" localSheetId="4">'[1]21210002'!#REF!</definedName>
    <definedName name="____DAT12">'[1]21210002'!#REF!</definedName>
    <definedName name="____DAT15" localSheetId="1">'[1]21210002'!#REF!</definedName>
    <definedName name="____DAT15" localSheetId="4">'[1]21210002'!#REF!</definedName>
    <definedName name="____DAT15">'[1]21210002'!#REF!</definedName>
    <definedName name="____DAT16" localSheetId="1">'[1]44210001'!#REF!</definedName>
    <definedName name="____DAT16" localSheetId="4">'[1]44210001'!#REF!</definedName>
    <definedName name="____DAT16">'[1]44210001'!#REF!</definedName>
    <definedName name="____DAT2" localSheetId="1">'[1]21210002'!#REF!</definedName>
    <definedName name="____DAT2" localSheetId="4">'[1]21210002'!#REF!</definedName>
    <definedName name="____DAT2">'[1]21210002'!#REF!</definedName>
    <definedName name="____DAT23" localSheetId="1">#REF!</definedName>
    <definedName name="____DAT23" localSheetId="4">#REF!</definedName>
    <definedName name="____DAT23">#REF!</definedName>
    <definedName name="____DAT24" localSheetId="1">#REF!</definedName>
    <definedName name="____DAT24" localSheetId="4">#REF!</definedName>
    <definedName name="____DAT24">#REF!</definedName>
    <definedName name="____DAT6" localSheetId="1">'[1]21210002'!#REF!</definedName>
    <definedName name="____DAT6" localSheetId="4">'[1]21210002'!#REF!</definedName>
    <definedName name="____DAT6">'[1]21210002'!#REF!</definedName>
    <definedName name="____DAT8" localSheetId="1">'[1]21210002'!#REF!</definedName>
    <definedName name="____DAT8" localSheetId="4">'[1]21210002'!#REF!</definedName>
    <definedName name="____DAT8">'[1]21210002'!#REF!</definedName>
    <definedName name="___DAT1" localSheetId="1">#REF!</definedName>
    <definedName name="___DAT1" localSheetId="4">#REF!</definedName>
    <definedName name="___DAT1">#REF!</definedName>
    <definedName name="___DAT10" localSheetId="1">'[2]Act Fijo Nov 2002'!#REF!</definedName>
    <definedName name="___DAT10" localSheetId="4">'[2]Act Fijo Nov 2002'!#REF!</definedName>
    <definedName name="___DAT10">'[2]Act Fijo Nov 2002'!#REF!</definedName>
    <definedName name="___DAT11" localSheetId="1">'[2]Act Fijo Nov 2002'!#REF!</definedName>
    <definedName name="___DAT11" localSheetId="4">'[2]Act Fijo Nov 2002'!#REF!</definedName>
    <definedName name="___DAT11">'[2]Act Fijo Nov 2002'!#REF!</definedName>
    <definedName name="___DAT12" localSheetId="1">#REF!</definedName>
    <definedName name="___DAT12" localSheetId="4">#REF!</definedName>
    <definedName name="___DAT12">#REF!</definedName>
    <definedName name="___DAT13" localSheetId="1">#REF!</definedName>
    <definedName name="___DAT13" localSheetId="4">#REF!</definedName>
    <definedName name="___DAT13">#REF!</definedName>
    <definedName name="___DAT14" localSheetId="1">#REF!</definedName>
    <definedName name="___DAT14" localSheetId="4">#REF!</definedName>
    <definedName name="___DAT14">#REF!</definedName>
    <definedName name="___DAT15" localSheetId="1">#REF!</definedName>
    <definedName name="___DAT15" localSheetId="4">#REF!</definedName>
    <definedName name="___DAT15">#REF!</definedName>
    <definedName name="___DAT16" localSheetId="1">#REF!</definedName>
    <definedName name="___DAT16" localSheetId="4">#REF!</definedName>
    <definedName name="___DAT16">#REF!</definedName>
    <definedName name="___DAT17" localSheetId="1">#REF!</definedName>
    <definedName name="___DAT17" localSheetId="4">#REF!</definedName>
    <definedName name="___DAT17">#REF!</definedName>
    <definedName name="___DAT18" localSheetId="1">#REF!</definedName>
    <definedName name="___DAT18" localSheetId="4">#REF!</definedName>
    <definedName name="___DAT18">#REF!</definedName>
    <definedName name="___DAT19" localSheetId="1">#REF!</definedName>
    <definedName name="___DAT19" localSheetId="4">#REF!</definedName>
    <definedName name="___DAT19">#REF!</definedName>
    <definedName name="___DAT2" localSheetId="1">#REF!</definedName>
    <definedName name="___DAT2" localSheetId="4">#REF!</definedName>
    <definedName name="___DAT2">#REF!</definedName>
    <definedName name="___DAT20" localSheetId="1">#REF!</definedName>
    <definedName name="___DAT20" localSheetId="4">#REF!</definedName>
    <definedName name="___DAT20">#REF!</definedName>
    <definedName name="___DAT21" localSheetId="1">'[3]Activo Fijo'!#REF!</definedName>
    <definedName name="___DAT21" localSheetId="4">'[3]Activo Fijo'!#REF!</definedName>
    <definedName name="___DAT21">'[3]Activo Fijo'!#REF!</definedName>
    <definedName name="___DAT22" localSheetId="1">#REF!</definedName>
    <definedName name="___DAT22" localSheetId="4">#REF!</definedName>
    <definedName name="___DAT22">#REF!</definedName>
    <definedName name="___DAT23" localSheetId="1">#REF!</definedName>
    <definedName name="___DAT23" localSheetId="4">#REF!</definedName>
    <definedName name="___DAT23">#REF!</definedName>
    <definedName name="___DAT24" localSheetId="1">#REF!</definedName>
    <definedName name="___DAT24" localSheetId="4">#REF!</definedName>
    <definedName name="___DAT24">#REF!</definedName>
    <definedName name="___DAT3" localSheetId="1">#REF!</definedName>
    <definedName name="___DAT3" localSheetId="4">#REF!</definedName>
    <definedName name="___DAT3">#REF!</definedName>
    <definedName name="___DAT4" localSheetId="1">#REF!</definedName>
    <definedName name="___DAT4" localSheetId="4">#REF!</definedName>
    <definedName name="___DAT4">#REF!</definedName>
    <definedName name="___DAT5" localSheetId="1">#REF!</definedName>
    <definedName name="___DAT5" localSheetId="4">#REF!</definedName>
    <definedName name="___DAT5">#REF!</definedName>
    <definedName name="___DAT6" localSheetId="1">#REF!</definedName>
    <definedName name="___DAT6" localSheetId="4">#REF!</definedName>
    <definedName name="___DAT6">#REF!</definedName>
    <definedName name="___DAT7" localSheetId="1">#REF!</definedName>
    <definedName name="___DAT7" localSheetId="4">#REF!</definedName>
    <definedName name="___DAT7">#REF!</definedName>
    <definedName name="___DAT8" localSheetId="1">#REF!</definedName>
    <definedName name="___DAT8" localSheetId="4">#REF!</definedName>
    <definedName name="___DAT8">#REF!</definedName>
    <definedName name="___DAT9" localSheetId="1">'[2]Act Fijo Nov 2002'!#REF!</definedName>
    <definedName name="___DAT9" localSheetId="4">'[2]Act Fijo Nov 2002'!#REF!</definedName>
    <definedName name="___DAT9">'[2]Act Fijo Nov 2002'!#REF!</definedName>
    <definedName name="___r" localSheetId="1">[4]ARMADO!#REF!</definedName>
    <definedName name="___r" localSheetId="4">[4]ARMADO!#REF!</definedName>
    <definedName name="___r">[4]ARMADO!#REF!</definedName>
    <definedName name="__DAT1" localSheetId="1">#REF!</definedName>
    <definedName name="__DAT1" localSheetId="4">#REF!</definedName>
    <definedName name="__DAT1">#REF!</definedName>
    <definedName name="__DAT10" localSheetId="1">'[2]Act Fijo Nov 2002'!#REF!</definedName>
    <definedName name="__DAT10" localSheetId="4">'[2]Act Fijo Nov 2002'!#REF!</definedName>
    <definedName name="__DAT10">'[2]Act Fijo Nov 2002'!#REF!</definedName>
    <definedName name="__DAT11" localSheetId="1">'[2]Act Fijo Nov 2002'!#REF!</definedName>
    <definedName name="__DAT11" localSheetId="4">'[2]Act Fijo Nov 2002'!#REF!</definedName>
    <definedName name="__DAT11">'[2]Act Fijo Nov 2002'!#REF!</definedName>
    <definedName name="__DAT12" localSheetId="1">#REF!</definedName>
    <definedName name="__DAT12" localSheetId="4">#REF!</definedName>
    <definedName name="__DAT12">#REF!</definedName>
    <definedName name="__DAT13" localSheetId="1">#REF!</definedName>
    <definedName name="__DAT13" localSheetId="4">#REF!</definedName>
    <definedName name="__DAT13">#REF!</definedName>
    <definedName name="__DAT14" localSheetId="1">#REF!</definedName>
    <definedName name="__DAT14" localSheetId="4">#REF!</definedName>
    <definedName name="__DAT14">#REF!</definedName>
    <definedName name="__DAT15" localSheetId="1">#REF!</definedName>
    <definedName name="__DAT15" localSheetId="4">#REF!</definedName>
    <definedName name="__DAT15">#REF!</definedName>
    <definedName name="__DAT16" localSheetId="1">#REF!</definedName>
    <definedName name="__DAT16" localSheetId="4">#REF!</definedName>
    <definedName name="__DAT16">#REF!</definedName>
    <definedName name="__DAT17" localSheetId="1">#REF!</definedName>
    <definedName name="__DAT17" localSheetId="4">#REF!</definedName>
    <definedName name="__DAT17">#REF!</definedName>
    <definedName name="__DAT18" localSheetId="1">#REF!</definedName>
    <definedName name="__DAT18" localSheetId="4">#REF!</definedName>
    <definedName name="__DAT18">#REF!</definedName>
    <definedName name="__DAT19" localSheetId="1">#REF!</definedName>
    <definedName name="__DAT19" localSheetId="4">#REF!</definedName>
    <definedName name="__DAT19">#REF!</definedName>
    <definedName name="__DAT2" localSheetId="1">#REF!</definedName>
    <definedName name="__DAT2" localSheetId="4">#REF!</definedName>
    <definedName name="__DAT2">#REF!</definedName>
    <definedName name="__DAT20" localSheetId="1">#REF!</definedName>
    <definedName name="__DAT20" localSheetId="4">#REF!</definedName>
    <definedName name="__DAT20">#REF!</definedName>
    <definedName name="__DAT21" localSheetId="1">'[3]Activo Fijo'!#REF!</definedName>
    <definedName name="__DAT21" localSheetId="4">'[3]Activo Fijo'!#REF!</definedName>
    <definedName name="__DAT21">'[3]Activo Fijo'!#REF!</definedName>
    <definedName name="__DAT22" localSheetId="1">#REF!</definedName>
    <definedName name="__DAT22" localSheetId="4">#REF!</definedName>
    <definedName name="__DAT22">#REF!</definedName>
    <definedName name="__DAT23" localSheetId="1">#REF!</definedName>
    <definedName name="__DAT23" localSheetId="4">#REF!</definedName>
    <definedName name="__DAT23">#REF!</definedName>
    <definedName name="__DAT24" localSheetId="1">#REF!</definedName>
    <definedName name="__DAT24" localSheetId="4">#REF!</definedName>
    <definedName name="__DAT24">#REF!</definedName>
    <definedName name="__DAT3" localSheetId="1">#REF!</definedName>
    <definedName name="__DAT3" localSheetId="4">#REF!</definedName>
    <definedName name="__DAT3">#REF!</definedName>
    <definedName name="__DAT4" localSheetId="1">#REF!</definedName>
    <definedName name="__DAT4" localSheetId="4">#REF!</definedName>
    <definedName name="__DAT4">#REF!</definedName>
    <definedName name="__DAT5" localSheetId="1">#REF!</definedName>
    <definedName name="__DAT5" localSheetId="4">#REF!</definedName>
    <definedName name="__DAT5">#REF!</definedName>
    <definedName name="__DAT6" localSheetId="1">#REF!</definedName>
    <definedName name="__DAT6" localSheetId="4">#REF!</definedName>
    <definedName name="__DAT6">#REF!</definedName>
    <definedName name="__DAT7" localSheetId="1">#REF!</definedName>
    <definedName name="__DAT7" localSheetId="4">#REF!</definedName>
    <definedName name="__DAT7">#REF!</definedName>
    <definedName name="__DAT8" localSheetId="1">#REF!</definedName>
    <definedName name="__DAT8" localSheetId="4">#REF!</definedName>
    <definedName name="__DAT8">#REF!</definedName>
    <definedName name="__DAT9" localSheetId="1">'[2]Act Fijo Nov 2002'!#REF!</definedName>
    <definedName name="__DAT9" localSheetId="4">'[2]Act Fijo Nov 2002'!#REF!</definedName>
    <definedName name="__DAT9">'[2]Act Fijo Nov 2002'!#REF!</definedName>
    <definedName name="__r" localSheetId="1">[4]ARMADO!#REF!</definedName>
    <definedName name="__r" localSheetId="4">[4]ARMADO!#REF!</definedName>
    <definedName name="__r">[4]ARMADO!#REF!</definedName>
    <definedName name="__RSE1" localSheetId="1">#REF!</definedName>
    <definedName name="__RSE1" localSheetId="4">#REF!</definedName>
    <definedName name="__RSE1">#REF!</definedName>
    <definedName name="__RSE2" localSheetId="1">#REF!</definedName>
    <definedName name="__RSE2" localSheetId="4">#REF!</definedName>
    <definedName name="__RSE2">#REF!</definedName>
    <definedName name="_DAT1" localSheetId="1">#REF!</definedName>
    <definedName name="_DAT1" localSheetId="4">#REF!</definedName>
    <definedName name="_DAT1">#REF!</definedName>
    <definedName name="_DAT10" localSheetId="1">'[2]Act Fijo Nov 2002'!#REF!</definedName>
    <definedName name="_DAT10" localSheetId="4">'[2]Act Fijo Nov 2002'!#REF!</definedName>
    <definedName name="_DAT10">'[2]Act Fijo Nov 2002'!#REF!</definedName>
    <definedName name="_DAT11" localSheetId="1">'[2]Act Fijo Nov 2002'!#REF!</definedName>
    <definedName name="_DAT11" localSheetId="4">'[2]Act Fijo Nov 2002'!#REF!</definedName>
    <definedName name="_DAT11">'[2]Act Fijo Nov 2002'!#REF!</definedName>
    <definedName name="_DAT12" localSheetId="1">#REF!</definedName>
    <definedName name="_DAT12" localSheetId="4">#REF!</definedName>
    <definedName name="_DAT12">#REF!</definedName>
    <definedName name="_DAT13" localSheetId="1">#REF!</definedName>
    <definedName name="_DAT13" localSheetId="4">#REF!</definedName>
    <definedName name="_DAT13">#REF!</definedName>
    <definedName name="_DAT14" localSheetId="1">#REF!</definedName>
    <definedName name="_DAT14" localSheetId="4">#REF!</definedName>
    <definedName name="_DAT14">#REF!</definedName>
    <definedName name="_DAT15" localSheetId="1">#REF!</definedName>
    <definedName name="_DAT15" localSheetId="4">#REF!</definedName>
    <definedName name="_DAT15">#REF!</definedName>
    <definedName name="_DAT16" localSheetId="1">#REF!</definedName>
    <definedName name="_DAT16" localSheetId="4">#REF!</definedName>
    <definedName name="_DAT16">#REF!</definedName>
    <definedName name="_DAT17" localSheetId="1">#REF!</definedName>
    <definedName name="_DAT17" localSheetId="4">#REF!</definedName>
    <definedName name="_DAT17">#REF!</definedName>
    <definedName name="_DAT18" localSheetId="1">#REF!</definedName>
    <definedName name="_DAT18" localSheetId="4">#REF!</definedName>
    <definedName name="_DAT18">#REF!</definedName>
    <definedName name="_DAT19" localSheetId="1">#REF!</definedName>
    <definedName name="_DAT19" localSheetId="4">#REF!</definedName>
    <definedName name="_DAT19">#REF!</definedName>
    <definedName name="_DAT2" localSheetId="1">#REF!</definedName>
    <definedName name="_DAT2" localSheetId="4">#REF!</definedName>
    <definedName name="_DAT2">#REF!</definedName>
    <definedName name="_DAT20" localSheetId="1">#REF!</definedName>
    <definedName name="_DAT20" localSheetId="4">#REF!</definedName>
    <definedName name="_DAT20">#REF!</definedName>
    <definedName name="_DAT21" localSheetId="1">'[3]Activo Fijo'!#REF!</definedName>
    <definedName name="_DAT21" localSheetId="4">'[3]Activo Fijo'!#REF!</definedName>
    <definedName name="_DAT21">'[3]Activo Fijo'!#REF!</definedName>
    <definedName name="_DAT22" localSheetId="1">#REF!</definedName>
    <definedName name="_DAT22" localSheetId="4">#REF!</definedName>
    <definedName name="_DAT22">#REF!</definedName>
    <definedName name="_DAT23" localSheetId="1">#REF!</definedName>
    <definedName name="_DAT23" localSheetId="4">#REF!</definedName>
    <definedName name="_DAT23">#REF!</definedName>
    <definedName name="_DAT24" localSheetId="1">#REF!</definedName>
    <definedName name="_DAT24" localSheetId="4">#REF!</definedName>
    <definedName name="_DAT24">#REF!</definedName>
    <definedName name="_DAT3" localSheetId="1">#REF!</definedName>
    <definedName name="_DAT3" localSheetId="4">#REF!</definedName>
    <definedName name="_DAT3">#REF!</definedName>
    <definedName name="_DAT4" localSheetId="1">#REF!</definedName>
    <definedName name="_DAT4" localSheetId="4">#REF!</definedName>
    <definedName name="_DAT4">#REF!</definedName>
    <definedName name="_DAT5" localSheetId="1">#REF!</definedName>
    <definedName name="_DAT5" localSheetId="4">#REF!</definedName>
    <definedName name="_DAT5">#REF!</definedName>
    <definedName name="_DAT6" localSheetId="1">#REF!</definedName>
    <definedName name="_DAT6" localSheetId="4">#REF!</definedName>
    <definedName name="_DAT6">#REF!</definedName>
    <definedName name="_DAT7" localSheetId="1">#REF!</definedName>
    <definedName name="_DAT7" localSheetId="4">#REF!</definedName>
    <definedName name="_DAT7">#REF!</definedName>
    <definedName name="_DAT8" localSheetId="1">#REF!</definedName>
    <definedName name="_DAT8" localSheetId="4">#REF!</definedName>
    <definedName name="_DAT8">#REF!</definedName>
    <definedName name="_DAT9" localSheetId="1">'[2]Act Fijo Nov 2002'!#REF!</definedName>
    <definedName name="_DAT9" localSheetId="4">'[2]Act Fijo Nov 2002'!#REF!</definedName>
    <definedName name="_DAT9">'[2]Act Fijo Nov 2002'!#REF!</definedName>
    <definedName name="_Key1" localSheetId="1" hidden="1">#REF!</definedName>
    <definedName name="_Key1" localSheetId="4" hidden="1">#REF!</definedName>
    <definedName name="_Key1" hidden="1">#REF!</definedName>
    <definedName name="_Key2" localSheetId="1" hidden="1">#REF!</definedName>
    <definedName name="_Key2" localSheetId="4" hidden="1">#REF!</definedName>
    <definedName name="_Key2" hidden="1">#REF!</definedName>
    <definedName name="_Order1" hidden="1">255</definedName>
    <definedName name="_Order2" hidden="1">255</definedName>
    <definedName name="_Parse_In" localSheetId="1" hidden="1">#REF!</definedName>
    <definedName name="_Parse_In" localSheetId="4" hidden="1">#REF!</definedName>
    <definedName name="_Parse_In" hidden="1">#REF!</definedName>
    <definedName name="_Parse_Out" localSheetId="1" hidden="1">#REF!</definedName>
    <definedName name="_Parse_Out" localSheetId="4" hidden="1">#REF!</definedName>
    <definedName name="_Parse_Out" hidden="1">#REF!</definedName>
    <definedName name="_r" localSheetId="1">[4]ARMADO!#REF!</definedName>
    <definedName name="_r" localSheetId="4">[4]ARMADO!#REF!</definedName>
    <definedName name="_r">[4]ARMADO!#REF!</definedName>
    <definedName name="_RSE1" localSheetId="1">#REF!</definedName>
    <definedName name="_RSE1" localSheetId="4">#REF!</definedName>
    <definedName name="_RSE1">#REF!</definedName>
    <definedName name="_RSE2" localSheetId="1">#REF!</definedName>
    <definedName name="_RSE2" localSheetId="4">#REF!</definedName>
    <definedName name="_RSE2">#REF!</definedName>
    <definedName name="_RSE3">'[5]CMA Calculations- Figure 5440.1'!$H$101</definedName>
    <definedName name="_TPy530231" localSheetId="1">#REF!</definedName>
    <definedName name="_TPy530231" localSheetId="4">#REF!</definedName>
    <definedName name="_TPy530231">#REF!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1">#REF!</definedName>
    <definedName name="A_impresión_IM" localSheetId="4">#REF!</definedName>
    <definedName name="A_impresión_IM">#REF!</definedName>
    <definedName name="aa">'[6]3210001'!$A$6:$A$85</definedName>
    <definedName name="AAA" localSheetId="1" hidden="1">'[7]Mov 31.12.08'!#REF!</definedName>
    <definedName name="AAA" localSheetId="4" hidden="1">'[7]Mov 31.12.08'!#REF!</definedName>
    <definedName name="AAA" hidden="1">'[7]Mov 31.12.08'!#REF!</definedName>
    <definedName name="AAAAAAAAAAAAAAAAAAAAAAAAAAAA" localSheetId="1">'[8]Rep. y Mant. Rodados'!#REF!</definedName>
    <definedName name="AAAAAAAAAAAAAAAAAAAAAAAAAAAA" localSheetId="4">'[8]Rep. y Mant. Rodados'!#REF!</definedName>
    <definedName name="AAAAAAAAAAAAAAAAAAAAAAAAAAAA">'[8]Rep. y Mant. Rodados'!#REF!</definedName>
    <definedName name="aaaaaaaaaaaaaaaaaaaaaaaaaaaaaaa" localSheetId="1">'[9]Cálculo del Exceso'!#REF!</definedName>
    <definedName name="aaaaaaaaaaaaaaaaaaaaaaaaaaaaaaa" localSheetId="4">'[9]Cálculo del Exceso'!#REF!</definedName>
    <definedName name="aaaaaaaaaaaaaaaaaaaaaaaaaaaaaaa">'[9]Cálculo del Exceso'!#REF!</definedName>
    <definedName name="aakdkadk" localSheetId="1" hidden="1">#REF!</definedName>
    <definedName name="aakdkadk" localSheetId="4" hidden="1">#REF!</definedName>
    <definedName name="aakdkadk" hidden="1">#REF!</definedName>
    <definedName name="Acceso_Ganado" localSheetId="1">#REF!</definedName>
    <definedName name="Acceso_Ganado" localSheetId="4">#REF!</definedName>
    <definedName name="Acceso_Ganado">#REF!</definedName>
    <definedName name="Account_Balance" localSheetId="1">'[9]Cálculo del Exceso'!#REF!</definedName>
    <definedName name="Account_Balance" localSheetId="4">'[9]Cálculo del Exceso'!#REF!</definedName>
    <definedName name="Account_Balance">'[9]Cálculo del Exceso'!#REF!</definedName>
    <definedName name="ACCT" localSheetId="1">'[10] VTOS'!#REF!</definedName>
    <definedName name="ACCT" localSheetId="4">'[10] VTOS'!#REF!</definedName>
    <definedName name="ACCT">'[10] VTOS'!#REF!</definedName>
    <definedName name="acctascomb" localSheetId="1">#REF!</definedName>
    <definedName name="acctascomb" localSheetId="4">#REF!</definedName>
    <definedName name="acctascomb">#REF!</definedName>
    <definedName name="acctashold1" localSheetId="1">#REF!</definedName>
    <definedName name="acctashold1" localSheetId="4">#REF!</definedName>
    <definedName name="acctashold1">#REF!</definedName>
    <definedName name="acctashold2" localSheetId="1">#REF!</definedName>
    <definedName name="acctashold2" localSheetId="4">#REF!</definedName>
    <definedName name="acctashold2">#REF!</definedName>
    <definedName name="acctasnorte" localSheetId="1">#REF!</definedName>
    <definedName name="acctasnorte" localSheetId="4">#REF!</definedName>
    <definedName name="acctasnorte">#REF!</definedName>
    <definedName name="acctassur" localSheetId="1">#REF!</definedName>
    <definedName name="acctassur" localSheetId="4">#REF!</definedName>
    <definedName name="acctassur">#REF!</definedName>
    <definedName name="ADV_PROM" localSheetId="1">#REF!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1" hidden="1">[13]XREF!#REF!</definedName>
    <definedName name="antomerlo" localSheetId="4" hidden="1">[13]XREF!#REF!</definedName>
    <definedName name="antomerlo" hidden="1">[13]XREF!#REF!</definedName>
    <definedName name="antoooo" localSheetId="1">'[9]Cálculo del Exceso'!#REF!</definedName>
    <definedName name="antoooo" localSheetId="4">'[9]Cálculo del Exceso'!#REF!</definedName>
    <definedName name="antoooo">'[9]Cálculo del Exceso'!#REF!</definedName>
    <definedName name="APSUMMARY" localSheetId="1">#REF!</definedName>
    <definedName name="APSUMMARY" localSheetId="4">#REF!</definedName>
    <definedName name="APSUMMARY">#REF!</definedName>
    <definedName name="AR_Balance" localSheetId="1">#REF!</definedName>
    <definedName name="AR_Balance" localSheetId="4">#REF!</definedName>
    <definedName name="AR_Balance">#REF!</definedName>
    <definedName name="ARA_Threshold" localSheetId="1">#REF!</definedName>
    <definedName name="ARA_Threshold" localSheetId="4">#REF!</definedName>
    <definedName name="ARA_Threshold">#REF!</definedName>
    <definedName name="_xlnm.Print_Area" localSheetId="1">'1 - EEFF FONDO USD '!$A$1:$I$43</definedName>
    <definedName name="_xlnm.Print_Area" localSheetId="2">'2 - EERR FONDO USD'!$B$1:$J$36</definedName>
    <definedName name="_xlnm.Print_Area" localSheetId="3">'3 - PN FONDO USD'!$A$1:$F$29</definedName>
    <definedName name="_xlnm.Print_Area" localSheetId="4">'4 - EFE FONDO USD'!$A$1:$I$40</definedName>
    <definedName name="_xlnm.Print_Area" localSheetId="5">'5 - NOTAS FONDO USD'!$A$1:$I$144</definedName>
    <definedName name="_xlnm.Print_Area" localSheetId="6">'5.2 - NOTA INVERSIONES'!$A$1:$P$233</definedName>
    <definedName name="_xlnm.Print_Area" localSheetId="0">Caratula!$A$1:$K$35</definedName>
    <definedName name="Area_de_impresión2" localSheetId="1">#REF!</definedName>
    <definedName name="Area_de_impresión2" localSheetId="4">#REF!</definedName>
    <definedName name="Area_de_impresión2">#REF!</definedName>
    <definedName name="Area_de_impresión3" localSheetId="1">#REF!</definedName>
    <definedName name="Area_de_impresión3" localSheetId="4">#REF!</definedName>
    <definedName name="Area_de_impresión3">#REF!</definedName>
    <definedName name="ARGENTINA" localSheetId="1">#REF!</definedName>
    <definedName name="ARGENTINA" localSheetId="4">#REF!</definedName>
    <definedName name="ARGENTINA">#REF!</definedName>
    <definedName name="ARP_Threshold" localSheetId="1">#REF!</definedName>
    <definedName name="ARP_Threshold" localSheetId="4">#REF!</definedName>
    <definedName name="ARP_Threshold">#REF!</definedName>
    <definedName name="Array" localSheetId="1">#REF!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1" hidden="1">#REF!</definedName>
    <definedName name="AS2StaticLS" localSheetId="4" hidden="1">#REF!</definedName>
    <definedName name="AS2StaticLS" hidden="1">#REF!</definedName>
    <definedName name="AS2SyncStepLS" hidden="1">0</definedName>
    <definedName name="AS2TickmarkLS" localSheetId="1" hidden="1">#REF!</definedName>
    <definedName name="AS2TickmarkLS" localSheetId="4" hidden="1">#REF!</definedName>
    <definedName name="AS2TickmarkLS" hidden="1">#REF!</definedName>
    <definedName name="AS2VersionLS" hidden="1">300</definedName>
    <definedName name="assssssssssssssssssssssssssssssssssssssssss" localSheetId="1" hidden="1">#REF!</definedName>
    <definedName name="assssssssssssssssssssssssssssssssssssssssss" localSheetId="4" hidden="1">#REF!</definedName>
    <definedName name="assssssssssssssssssssssssssssssssssssssssss" hidden="1">#REF!</definedName>
    <definedName name="Auditor_de_la_entidad" localSheetId="1">[14]TR!#REF!</definedName>
    <definedName name="Auditor_de_la_entidad" localSheetId="4">[14]TR!#REF!</definedName>
    <definedName name="Auditor_de_la_entidad">[14]TR!#REF!</definedName>
    <definedName name="B" localSheetId="1">#REF!</definedName>
    <definedName name="B" localSheetId="4">#REF!</definedName>
    <definedName name="B">#REF!</definedName>
    <definedName name="Base">[15]Base!$A$3:$AN$2134</definedName>
    <definedName name="_xlnm.Database" localSheetId="1">#REF!</definedName>
    <definedName name="_xlnm.Database" localSheetId="4">#REF!</definedName>
    <definedName name="_xlnm.Database">#REF!</definedName>
    <definedName name="basemeta" localSheetId="1">#REF!</definedName>
    <definedName name="basemeta" localSheetId="4">#REF!</definedName>
    <definedName name="basemeta">#REF!</definedName>
    <definedName name="basenueva" localSheetId="1">#REF!</definedName>
    <definedName name="basenueva" localSheetId="4">#REF!</definedName>
    <definedName name="basenueva">#REF!</definedName>
    <definedName name="BB" localSheetId="1">#REF!</definedName>
    <definedName name="BB" localSheetId="4">#REF!</definedName>
    <definedName name="BB">#REF!</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1" hidden="1">#REF!</definedName>
    <definedName name="BIHSIEJFIUDHFSKFVHJSF" localSheetId="4" hidden="1">#REF!</definedName>
    <definedName name="BIHSIEJFIUDHFSKFVHJSF" hidden="1">#REF!</definedName>
    <definedName name="bjhgugydrfshdxhcfi" localSheetId="1" hidden="1">#REF!</definedName>
    <definedName name="bjhgugydrfshdxhcfi" localSheetId="4" hidden="1">#REF!</definedName>
    <definedName name="bjhgugydrfshdxhcfi" hidden="1">#REF!</definedName>
    <definedName name="BRASIL" localSheetId="1">#REF!</definedName>
    <definedName name="BRASIL" localSheetId="4">#REF!</definedName>
    <definedName name="BRASIL">#REF!</definedName>
    <definedName name="bsusocomb1" localSheetId="1">#REF!</definedName>
    <definedName name="bsusocomb1" localSheetId="4">#REF!</definedName>
    <definedName name="bsusocomb1">#REF!</definedName>
    <definedName name="bsusonorte1" localSheetId="1">#REF!</definedName>
    <definedName name="bsusonorte1" localSheetId="4">#REF!</definedName>
    <definedName name="bsusonorte1">#REF!</definedName>
    <definedName name="bsusosur1" localSheetId="1">#REF!</definedName>
    <definedName name="bsusosur1" localSheetId="4">#REF!</definedName>
    <definedName name="bsusosur1">#REF!</definedName>
    <definedName name="BuiltIn_Print_Area" localSheetId="1">#REF!</definedName>
    <definedName name="BuiltIn_Print_Area" localSheetId="4">#REF!</definedName>
    <definedName name="BuiltIn_Print_Area">#REF!</definedName>
    <definedName name="BuiltIn_Print_Area___0___0___0___0___0" localSheetId="1">#REF!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1">#REF!</definedName>
    <definedName name="BuiltIn_Print_Area___0___0___0___0___0___0___0___0" localSheetId="4">#REF!</definedName>
    <definedName name="BuiltIn_Print_Area___0___0___0___0___0___0___0___0">#REF!</definedName>
    <definedName name="bvbvbbbbbbbbbbbbbbbb" localSheetId="1">'[9]Cálculo del Exceso'!#REF!</definedName>
    <definedName name="bvbvbbbbbbbbbbbbbbbb" localSheetId="4">'[9]Cálculo del Exceso'!#REF!</definedName>
    <definedName name="bvbvbbbbbbbbbbbbbbbb">'[9]Cálculo del Exceso'!#REF!</definedName>
    <definedName name="canal" localSheetId="1">#REF!</definedName>
    <definedName name="canal" localSheetId="4">#REF!</definedName>
    <definedName name="canal">#REF!</definedName>
    <definedName name="Capitali" localSheetId="1">#REF!</definedName>
    <definedName name="Capitali" localSheetId="4">#REF!</definedName>
    <definedName name="Capitali">#REF!</definedName>
    <definedName name="car" hidden="1">'[17] BG Final'!$B$36</definedName>
    <definedName name="CC" localSheetId="1">#REF!</definedName>
    <definedName name="CC" localSheetId="4">#REF!</definedName>
    <definedName name="CC">#REF!</definedName>
    <definedName name="cdrogtos" localSheetId="1">#REF!</definedName>
    <definedName name="cdrogtos" localSheetId="4">#REF!</definedName>
    <definedName name="cdrogtos">#REF!</definedName>
    <definedName name="cdrogtoscomb" localSheetId="1">#REF!</definedName>
    <definedName name="cdrogtoscomb" localSheetId="4">#REF!</definedName>
    <definedName name="cdrogtoscomb">#REF!</definedName>
    <definedName name="cdrogtoshold" localSheetId="1">#REF!</definedName>
    <definedName name="cdrogtoshold" localSheetId="4">#REF!</definedName>
    <definedName name="cdrogtoshold">#REF!</definedName>
    <definedName name="CdroGtosHYP" localSheetId="1">#REF!</definedName>
    <definedName name="CdroGtosHYP" localSheetId="4">#REF!</definedName>
    <definedName name="CdroGtosHYP">#REF!</definedName>
    <definedName name="cdrogtosnorte" localSheetId="1">#REF!</definedName>
    <definedName name="cdrogtosnorte" localSheetId="4">#REF!</definedName>
    <definedName name="cdrogtosnorte">#REF!</definedName>
    <definedName name="CdroGtosSAP" localSheetId="1">#REF!</definedName>
    <definedName name="CdroGtosSAP" localSheetId="4">#REF!</definedName>
    <definedName name="CdroGtosSAP">#REF!</definedName>
    <definedName name="cdrogtossur" localSheetId="1">#REF!</definedName>
    <definedName name="cdrogtossur" localSheetId="4">#REF!</definedName>
    <definedName name="cdrogtossur">#REF!</definedName>
    <definedName name="celso">'[18]3210001'!$A$3:$H$3</definedName>
    <definedName name="chart1" localSheetId="1">#REF!</definedName>
    <definedName name="chart1" localSheetId="4">#REF!</definedName>
    <definedName name="chart1">#REF!</definedName>
    <definedName name="Clasificación_Final" localSheetId="1">[14]TR!#REF!</definedName>
    <definedName name="Clasificación_Final" localSheetId="4">[14]TR!#REF!</definedName>
    <definedName name="Clasificación_Final">[14]TR!#REF!</definedName>
    <definedName name="cliente" localSheetId="1">#REF!</definedName>
    <definedName name="cliente" localSheetId="4">#REF!</definedName>
    <definedName name="cliente">#REF!</definedName>
    <definedName name="cliente2" localSheetId="1">#REF!</definedName>
    <definedName name="cliente2" localSheetId="4">#REF!</definedName>
    <definedName name="cliente2">#REF!</definedName>
    <definedName name="Clientes" localSheetId="1">#REF!</definedName>
    <definedName name="Clientes" localSheetId="4">#REF!</definedName>
    <definedName name="Clientes">#REF!</definedName>
    <definedName name="Clients_Population_Total" localSheetId="1">#REF!</definedName>
    <definedName name="Clients_Population_Total" localSheetId="4">#REF!</definedName>
    <definedName name="Clients_Population_Total">#REF!</definedName>
    <definedName name="CNDCJDHCFJIDFCSICF" localSheetId="1">'[9]Cálculo del Exceso'!#REF!</definedName>
    <definedName name="CNDCJDHCFJIDFCSICF" localSheetId="4">'[9]Cálculo del Exceso'!#REF!</definedName>
    <definedName name="CNDCJDHCFJIDFCSICF">'[9]Cálculo del Exceso'!#REF!</definedName>
    <definedName name="cndsuuuuuuuuuuuuuuuuuuuuuuuuuuuuuuuuuuuuuuuuuuuuuuuuuuuuu" localSheetId="1" hidden="1">#REF!</definedName>
    <definedName name="cndsuuuuuuuuuuuuuuuuuuuuuuuuuuuuuuuuuuuuuuuuuuuuuuuuuuuuu" localSheetId="4" hidden="1">#REF!</definedName>
    <definedName name="cndsuuuuuuuuuuuuuuuuuuuuuuuuuuuuuuuuuuuuuuuuuuuuuuuuuuuuu" hidden="1">#REF!</definedName>
    <definedName name="co" localSheetId="1">#REF!</definedName>
    <definedName name="co" localSheetId="4">#REF!</definedName>
    <definedName name="co">#REF!</definedName>
    <definedName name="COMPAÑIAS" localSheetId="1">#REF!</definedName>
    <definedName name="COMPAÑIAS" localSheetId="4">#REF!</definedName>
    <definedName name="COMPAÑIAS">#REF!</definedName>
    <definedName name="Compilacion" localSheetId="1">#REF!</definedName>
    <definedName name="Compilacion" localSheetId="4">#REF!</definedName>
    <definedName name="Compilacion">#REF!</definedName>
    <definedName name="complacu" localSheetId="1">#REF!</definedName>
    <definedName name="complacu" localSheetId="4">#REF!</definedName>
    <definedName name="complacu">#REF!</definedName>
    <definedName name="complemes" localSheetId="1">#REF!</definedName>
    <definedName name="complemes" localSheetId="4">#REF!</definedName>
    <definedName name="complemes">#REF!</definedName>
    <definedName name="Comprador">'[19]Asiento de Ajuste'!$G$4</definedName>
    <definedName name="Computed_Sample_Population_Total" localSheetId="1">#REF!</definedName>
    <definedName name="Computed_Sample_Population_Total" localSheetId="4">#REF!</definedName>
    <definedName name="Computed_Sample_Population_Total">#REF!</definedName>
    <definedName name="COST_MP" localSheetId="1">#REF!</definedName>
    <definedName name="COST_MP" localSheetId="4">#REF!</definedName>
    <definedName name="COST_MP">#REF!</definedName>
    <definedName name="CRC_diciembre_2008" localSheetId="1">'[20]DICIEMBRE 07'!#REF!</definedName>
    <definedName name="CRC_diciembre_2008" localSheetId="4">'[20]DICIEMBRE 07'!#REF!</definedName>
    <definedName name="CRC_diciembre_2008">'[20]DICIEMBRE 07'!#REF!</definedName>
    <definedName name="CRC_marzo_2008" localSheetId="1">'[20]MARZO 08'!#REF!</definedName>
    <definedName name="CRC_marzo_2008" localSheetId="4">'[20]MARZO 08'!#REF!</definedName>
    <definedName name="CRC_marzo_2008">'[20]MARZO 08'!#REF!</definedName>
    <definedName name="crin0010" localSheetId="1">#REF!</definedName>
    <definedName name="crin0010" localSheetId="4">#REF!</definedName>
    <definedName name="crin0010">#REF!</definedName>
    <definedName name="ctovtanorte" localSheetId="1">'[10]CTO VTAS'!#REF!</definedName>
    <definedName name="ctovtanorte" localSheetId="4">'[10]CTO VTAS'!#REF!</definedName>
    <definedName name="ctovtanorte">'[10]CTO VTAS'!#REF!</definedName>
    <definedName name="Customer" localSheetId="1">#REF!</definedName>
    <definedName name="Customer" localSheetId="4">#REF!</definedName>
    <definedName name="Customer">#REF!</definedName>
    <definedName name="customerld" localSheetId="1">#REF!</definedName>
    <definedName name="customerld" localSheetId="4">#REF!</definedName>
    <definedName name="customerld">#REF!</definedName>
    <definedName name="CustomerPCS" localSheetId="1">#REF!</definedName>
    <definedName name="CustomerPCS" localSheetId="4">#REF!</definedName>
    <definedName name="CustomerPCS">#REF!</definedName>
    <definedName name="CY_Accounts_Receivable">'[21]Balance Sheet'!$C$9</definedName>
    <definedName name="CY_Administration" localSheetId="1">#REF!</definedName>
    <definedName name="CY_Administration" localSheetId="4">#REF!</definedName>
    <definedName name="CY_Administration">#REF!</definedName>
    <definedName name="CY_Cash">'[21]Balance Sheet'!$C$7</definedName>
    <definedName name="CY_Cash_Div_Dec" localSheetId="1">[22]Estado_Resultados!#REF!</definedName>
    <definedName name="CY_Cash_Div_Dec" localSheetId="4">[22]Estado_Resultados!#REF!</definedName>
    <definedName name="CY_Cash_Div_Dec">[22]Estado_Resultados!#REF!</definedName>
    <definedName name="CY_CASH_DIVIDENDS_DECLARED__per_common_share" localSheetId="1">[22]Estado_Resultados!#REF!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1">#REF!</definedName>
    <definedName name="CY_Disc_mnth" localSheetId="4">#REF!</definedName>
    <definedName name="CY_Disc_mnth">#REF!</definedName>
    <definedName name="CY_Disc_pd" localSheetId="1">#REF!</definedName>
    <definedName name="CY_Disc_pd" localSheetId="4">#REF!</definedName>
    <definedName name="CY_Disc_pd">#REF!</definedName>
    <definedName name="CY_Discounts" localSheetId="1">#REF!</definedName>
    <definedName name="CY_Discounts" localSheetId="4">#REF!</definedName>
    <definedName name="CY_Discounts">#REF!</definedName>
    <definedName name="CY_Earnings_per_share" localSheetId="1">[22]Razones!#REF!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1">#REF!</definedName>
    <definedName name="CY_Intangible_Assets" localSheetId="4">#REF!</definedName>
    <definedName name="CY_Intangible_Assets">#REF!</definedName>
    <definedName name="CY_Interest_Expense">'[21]Income Statement'!$C$19</definedName>
    <definedName name="CY_Inventory">'[21]Balance Sheet'!$C$13</definedName>
    <definedName name="CY_LIABIL_EQUITY" localSheetId="1">#REF!</definedName>
    <definedName name="CY_LIABIL_EQUITY" localSheetId="4">#REF!</definedName>
    <definedName name="CY_LIABIL_EQUITY">#REF!</definedName>
    <definedName name="CY_Long_term_Debt__excl_Dfd_Taxes">'[21]Balance Sheet'!$C$28</definedName>
    <definedName name="CY_LT_Debt" localSheetId="1">[22]Balance_General!#REF!</definedName>
    <definedName name="CY_LT_Debt" localSheetId="4">[22]Balance_General!#REF!</definedName>
    <definedName name="CY_LT_Debt">[22]Balance_General!#REF!</definedName>
    <definedName name="CY_Market_Value_of_Equity" localSheetId="1">[22]Estado_Resultados!#REF!</definedName>
    <definedName name="CY_Market_Value_of_Equity" localSheetId="4">[22]Estado_Resultados!#REF!</definedName>
    <definedName name="CY_Market_Value_of_Equity">[22]Estado_Resultados!#REF!</definedName>
    <definedName name="CY_Marketable_Sec" localSheetId="1">#REF!</definedName>
    <definedName name="CY_Marketable_Sec" localSheetId="4">#REF!</definedName>
    <definedName name="CY_Marketable_Sec">#REF!</definedName>
    <definedName name="CY_NET_INCOME">'[23]Income Statement'!$C$33</definedName>
    <definedName name="CY_NET_PROFIT" localSheetId="1">#REF!</definedName>
    <definedName name="CY_NET_PROFIT" localSheetId="4">#REF!</definedName>
    <definedName name="CY_NET_PROFIT">#REF!</definedName>
    <definedName name="CY_Net_Revenue">'[21]Income Statement'!$C$7</definedName>
    <definedName name="CY_Operating_Income" localSheetId="1">#REF!</definedName>
    <definedName name="CY_Operating_Income" localSheetId="4">#REF!</definedName>
    <definedName name="CY_Operating_Income">#REF!</definedName>
    <definedName name="CY_Other" localSheetId="1">#REF!</definedName>
    <definedName name="CY_Other" localSheetId="4">#REF!</definedName>
    <definedName name="CY_Other">#REF!</definedName>
    <definedName name="CY_Other_Curr_Assets" localSheetId="1">#REF!</definedName>
    <definedName name="CY_Other_Curr_Assets" localSheetId="4">#REF!</definedName>
    <definedName name="CY_Other_Curr_Assets">#REF!</definedName>
    <definedName name="CY_Other_LT_Assets" localSheetId="1">#REF!</definedName>
    <definedName name="CY_Other_LT_Assets" localSheetId="4">#REF!</definedName>
    <definedName name="CY_Other_LT_Assets">#REF!</definedName>
    <definedName name="CY_Other_LT_Liabilities" localSheetId="1">#REF!</definedName>
    <definedName name="CY_Other_LT_Liabilities" localSheetId="4">#REF!</definedName>
    <definedName name="CY_Other_LT_Liabilities">#REF!</definedName>
    <definedName name="CY_Preferred_Stock" localSheetId="1">#REF!</definedName>
    <definedName name="CY_Preferred_Stock" localSheetId="4">#REF!</definedName>
    <definedName name="CY_Preferred_Stock">#REF!</definedName>
    <definedName name="CY_QUICK_ASSETS">'[21]Balance Sheet'!$C$11</definedName>
    <definedName name="CY_Ret_mnth" localSheetId="1">#REF!</definedName>
    <definedName name="CY_Ret_mnth" localSheetId="4">#REF!</definedName>
    <definedName name="CY_Ret_mnth">#REF!</definedName>
    <definedName name="CY_Ret_pd" localSheetId="1">#REF!</definedName>
    <definedName name="CY_Ret_pd" localSheetId="4">#REF!</definedName>
    <definedName name="CY_Ret_pd">#REF!</definedName>
    <definedName name="CY_Retained_Earnings" localSheetId="1">#REF!</definedName>
    <definedName name="CY_Retained_Earnings" localSheetId="4">#REF!</definedName>
    <definedName name="CY_Retained_Earnings">#REF!</definedName>
    <definedName name="CY_Returns" localSheetId="1">#REF!</definedName>
    <definedName name="CY_Returns" localSheetId="4">#REF!</definedName>
    <definedName name="CY_Returns">#REF!</definedName>
    <definedName name="CY_Selling" localSheetId="1">#REF!</definedName>
    <definedName name="CY_Selling" localSheetId="4">#REF!</definedName>
    <definedName name="CY_Selling">#REF!</definedName>
    <definedName name="CY_Tangible_Assets" localSheetId="1">#REF!</definedName>
    <definedName name="CY_Tangible_Assets" localSheetId="4">#REF!</definedName>
    <definedName name="CY_Tangible_Assets">#REF!</definedName>
    <definedName name="CY_Tangible_Net_Worth" localSheetId="1">[22]Estado_Resultados!#REF!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1">[22]Estado_Resultados!#REF!</definedName>
    <definedName name="CY_Weighted_Average" localSheetId="4">[22]Estado_Resultados!#REF!</definedName>
    <definedName name="CY_Weighted_Average">[22]Estado_Resultados!#REF!</definedName>
    <definedName name="CY_Working_Capital" localSheetId="1">[22]Estado_Resultados!#REF!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_2376883525300000107" hidden="1">#REF!</definedName>
    <definedName name="DAFDFAD" localSheetId="2" hidden="1">{#N/A,#N/A,FALSE,"VOL"}</definedName>
    <definedName name="DAFDFAD" localSheetId="4" hidden="1">{#N/A,#N/A,FALSE,"VOL"}</definedName>
    <definedName name="DAFDFAD" hidden="1">{#N/A,#N/A,FALSE,"VOL"}</definedName>
    <definedName name="DASA" localSheetId="1">#REF!</definedName>
    <definedName name="DASA" localSheetId="4">#REF!</definedName>
    <definedName name="DASA">#REF!</definedName>
    <definedName name="data" localSheetId="1">#REF!</definedName>
    <definedName name="data" localSheetId="4">#REF!</definedName>
    <definedName name="data">#REF!</definedName>
    <definedName name="DATA1" localSheetId="1">#REF!</definedName>
    <definedName name="DATA1" localSheetId="4">#REF!</definedName>
    <definedName name="DATA1">#REF!</definedName>
    <definedName name="DATA10" localSheetId="1">#REF!</definedName>
    <definedName name="DATA10" localSheetId="4">#REF!</definedName>
    <definedName name="DATA10">#REF!</definedName>
    <definedName name="DATA11" localSheetId="1">#REF!</definedName>
    <definedName name="DATA11" localSheetId="4">#REF!</definedName>
    <definedName name="DATA11">#REF!</definedName>
    <definedName name="DATA12" localSheetId="1">#REF!</definedName>
    <definedName name="DATA12" localSheetId="4">#REF!</definedName>
    <definedName name="DATA12">#REF!</definedName>
    <definedName name="DATA13" localSheetId="1">#REF!</definedName>
    <definedName name="DATA13" localSheetId="4">#REF!</definedName>
    <definedName name="DATA13">#REF!</definedName>
    <definedName name="DATA14" localSheetId="1">#REF!</definedName>
    <definedName name="DATA14" localSheetId="4">#REF!</definedName>
    <definedName name="DATA14">#REF!</definedName>
    <definedName name="DATA2" localSheetId="1">#REF!</definedName>
    <definedName name="DATA2" localSheetId="4">#REF!</definedName>
    <definedName name="DATA2">#REF!</definedName>
    <definedName name="DATA3" localSheetId="1">#REF!</definedName>
    <definedName name="DATA3" localSheetId="4">#REF!</definedName>
    <definedName name="DATA3">#REF!</definedName>
    <definedName name="DATA4" localSheetId="1">#REF!</definedName>
    <definedName name="DATA4" localSheetId="4">#REF!</definedName>
    <definedName name="DATA4">#REF!</definedName>
    <definedName name="DATA5" localSheetId="1">#REF!</definedName>
    <definedName name="DATA5" localSheetId="4">#REF!</definedName>
    <definedName name="DATA5">#REF!</definedName>
    <definedName name="DATA6" localSheetId="1">#REF!</definedName>
    <definedName name="DATA6" localSheetId="4">#REF!</definedName>
    <definedName name="DATA6">#REF!</definedName>
    <definedName name="DATA7" localSheetId="1">#REF!</definedName>
    <definedName name="DATA7" localSheetId="4">#REF!</definedName>
    <definedName name="DATA7">#REF!</definedName>
    <definedName name="DATA8" localSheetId="1">#REF!</definedName>
    <definedName name="DATA8" localSheetId="4">#REF!</definedName>
    <definedName name="DATA8">#REF!</definedName>
    <definedName name="DATA9" localSheetId="1">#REF!</definedName>
    <definedName name="DATA9" localSheetId="4">#REF!</definedName>
    <definedName name="DATA9">#REF!</definedName>
    <definedName name="datos" localSheetId="1">#REF!</definedName>
    <definedName name="datos" localSheetId="4">#REF!</definedName>
    <definedName name="datos">#REF!</definedName>
    <definedName name="Days_in_Receivables">'[11]Statistics {pbe}'!$A$2:$G$2,'[11]Statistics {pbe}'!$A$8:$G$8</definedName>
    <definedName name="ddd" hidden="1">{#N/A,#N/A,FALSE,"VOL"}</definedName>
    <definedName name="dddd">'[18]3210001'!$A$6:$H$70</definedName>
    <definedName name="Debt_Exp_to_Sales">'[11]Statistics {pbe}'!$A$2:$G$2,'[11]Statistics {pbe}'!$A$11:$G$11</definedName>
    <definedName name="Definición" localSheetId="1">#REF!</definedName>
    <definedName name="Definición" localSheetId="4">#REF!</definedName>
    <definedName name="Definición">#REF!</definedName>
    <definedName name="desc" localSheetId="1">#REF!</definedName>
    <definedName name="desc" localSheetId="4">#REF!</definedName>
    <definedName name="desc">#REF!</definedName>
    <definedName name="detaacu" localSheetId="1">#REF!</definedName>
    <definedName name="detaacu" localSheetId="4">#REF!</definedName>
    <definedName name="detaacu">#REF!</definedName>
    <definedName name="detames" localSheetId="1">#REF!</definedName>
    <definedName name="detames" localSheetId="4">#REF!</definedName>
    <definedName name="detames">#REF!</definedName>
    <definedName name="dgh" localSheetId="1">#REF!</definedName>
    <definedName name="dgh" localSheetId="4">#REF!</definedName>
    <definedName name="dgh">#REF!</definedName>
    <definedName name="Diferencias_de_redondeo" localSheetId="1">#REF!</definedName>
    <definedName name="Diferencias_de_redondeo" localSheetId="4">#REF!</definedName>
    <definedName name="Diferencias_de_redondeo">#REF!</definedName>
    <definedName name="Difference" localSheetId="1">'[9]Cálculo del Exceso'!#REF!</definedName>
    <definedName name="Difference" localSheetId="4">'[9]Cálculo del Exceso'!#REF!</definedName>
    <definedName name="Difference">'[9]Cálculo del Exceso'!#REF!</definedName>
    <definedName name="Disagg_AR_Balance" localSheetId="1">#REF!</definedName>
    <definedName name="Disagg_AR_Balance" localSheetId="4">#REF!</definedName>
    <definedName name="Disagg_AR_Balance">#REF!</definedName>
    <definedName name="Disaggregations_SRD" localSheetId="1">#REF!</definedName>
    <definedName name="Disaggregations_SRD" localSheetId="4">#REF!</definedName>
    <definedName name="Disaggregations_SRD">#REF!</definedName>
    <definedName name="Disc_Allowance" localSheetId="1">#REF!</definedName>
    <definedName name="Disc_Allowance" localSheetId="4">#REF!</definedName>
    <definedName name="Disc_Allowance">#REF!</definedName>
    <definedName name="Dist" localSheetId="1">#REF!</definedName>
    <definedName name="Dist" localSheetId="4">#REF!</definedName>
    <definedName name="Dist">#REF!</definedName>
    <definedName name="distribuidores" localSheetId="1">#REF!</definedName>
    <definedName name="distribuidores" localSheetId="4">#REF!</definedName>
    <definedName name="distribuidores">#REF!</definedName>
    <definedName name="Dollar_Threshold" localSheetId="1">#REF!</definedName>
    <definedName name="Dollar_Threshold" localSheetId="4">#REF!</definedName>
    <definedName name="Dollar_Threshold">#REF!</definedName>
    <definedName name="dtt" localSheetId="1" hidden="1">#REF!</definedName>
    <definedName name="dtt" localSheetId="4" hidden="1">#REF!</definedName>
    <definedName name="dtt" hidden="1">#REF!</definedName>
    <definedName name="Edesa" localSheetId="1">#REF!</definedName>
    <definedName name="Edesa" localSheetId="4">#REF!</definedName>
    <definedName name="Edesa">#REF!</definedName>
    <definedName name="emm" localSheetId="1">'[25]Comparativo BG'!#REF!</definedName>
    <definedName name="emm" localSheetId="4">'[25]Comparativo BG'!#REF!</definedName>
    <definedName name="emm">'[25]Comparativo BG'!#REF!</definedName>
    <definedName name="Enriputo" localSheetId="1">#REF!</definedName>
    <definedName name="Enriputo" localSheetId="4">#REF!</definedName>
    <definedName name="Enriputo">#REF!</definedName>
    <definedName name="eoafh" localSheetId="1">#REF!</definedName>
    <definedName name="eoafh" localSheetId="4">#REF!</definedName>
    <definedName name="eoafh">#REF!</definedName>
    <definedName name="eoafn" localSheetId="1">#REF!</definedName>
    <definedName name="eoafn" localSheetId="4">#REF!</definedName>
    <definedName name="eoafn">#REF!</definedName>
    <definedName name="eoafs" localSheetId="1">#REF!</definedName>
    <definedName name="eoafs" localSheetId="4">#REF!</definedName>
    <definedName name="eoafs">#REF!</definedName>
    <definedName name="est" localSheetId="1">#REF!</definedName>
    <definedName name="est" localSheetId="4">#REF!</definedName>
    <definedName name="est">#REF!</definedName>
    <definedName name="EST00">'[26]EST 00'!$A$3:$R$211</definedName>
    <definedName name="ESTBF" localSheetId="1">#REF!</definedName>
    <definedName name="ESTBF" localSheetId="4">#REF!</definedName>
    <definedName name="ESTBF">#REF!</definedName>
    <definedName name="ESTIMADO" localSheetId="1">#REF!</definedName>
    <definedName name="ESTIMADO" localSheetId="4">#REF!</definedName>
    <definedName name="ESTIMADO">#REF!</definedName>
    <definedName name="ESTIMADOSCONTI">[27]ESTIMADOS!$A$4:$BI$32</definedName>
    <definedName name="EV__LASTREFTIME__" hidden="1">38972.3597337963</definedName>
    <definedName name="EX" localSheetId="1">#REF!</definedName>
    <definedName name="EX" localSheetId="4">#REF!</definedName>
    <definedName name="EX">#REF!</definedName>
    <definedName name="Excel_BuiltIn__FilterDatabase_1_1" localSheetId="1">#REF!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1">'[9]Cálculo del Exceso'!#REF!</definedName>
    <definedName name="Expected_balance" localSheetId="4">'[9]Cálculo del Exceso'!#REF!</definedName>
    <definedName name="Expected_balance">'[9]Cálculo del Exceso'!#REF!</definedName>
    <definedName name="fdg" localSheetId="1">#REF!</definedName>
    <definedName name="fdg" localSheetId="4">#REF!</definedName>
    <definedName name="fdg">#REF!</definedName>
    <definedName name="fds" localSheetId="1">#REF!</definedName>
    <definedName name="fds" localSheetId="4">#REF!</definedName>
    <definedName name="fds">#REF!</definedName>
    <definedName name="ffffff" hidden="1">"AS2DocumentBrowse"</definedName>
    <definedName name="fgg" localSheetId="1">#REF!</definedName>
    <definedName name="fgg" localSheetId="4">#REF!</definedName>
    <definedName name="fgg">#REF!</definedName>
    <definedName name="FNDKSFJKSJFIJSMDF" localSheetId="1">'[9]Cálculo del Exceso'!#REF!</definedName>
    <definedName name="FNDKSFJKSJFIJSMDF" localSheetId="4">'[9]Cálculo del Exceso'!#REF!</definedName>
    <definedName name="FNDKSFJKSJFIJSMDF">'[9]Cálculo del Exceso'!#REF!</definedName>
    <definedName name="fnjrjkkkkkkkkkkkkkkkk" localSheetId="1" hidden="1">#REF!</definedName>
    <definedName name="fnjrjkkkkkkkkkkkkkkkk" localSheetId="4" hidden="1">#REF!</definedName>
    <definedName name="fnjrjkkkkkkkkkkkkkkkk" hidden="1">#REF!</definedName>
    <definedName name="GA" localSheetId="1">#REF!</definedName>
    <definedName name="GA" localSheetId="4">#REF!</definedName>
    <definedName name="GA">#REF!</definedName>
    <definedName name="gald" localSheetId="1">#REF!</definedName>
    <definedName name="gald" localSheetId="4">#REF!</definedName>
    <definedName name="gald">#REF!</definedName>
    <definedName name="GAPCS" localSheetId="1">#REF!</definedName>
    <definedName name="GAPCS" localSheetId="4">#REF!</definedName>
    <definedName name="GAPCS">#REF!</definedName>
    <definedName name="GASTOS" localSheetId="1">#REF!</definedName>
    <definedName name="GASTOS" localSheetId="4">#REF!</definedName>
    <definedName name="GASTOS">#REF!</definedName>
    <definedName name="gg">#REF!</definedName>
    <definedName name="grandes3" localSheetId="1">#REF!</definedName>
    <definedName name="grandes3" localSheetId="4">#REF!</definedName>
    <definedName name="grandes3">#REF!</definedName>
    <definedName name="happy" localSheetId="1">'[9]Cálculo del Exceso'!#REF!</definedName>
    <definedName name="happy" localSheetId="4">'[9]Cálculo del Exceso'!#REF!</definedName>
    <definedName name="happy">'[9]Cálculo del Exceso'!#REF!</definedName>
    <definedName name="hfgdj" localSheetId="1">'[8]Rep. y Mant. Rodados'!#REF!</definedName>
    <definedName name="hfgdj" localSheetId="4">'[8]Rep. y Mant. Rodados'!#REF!</definedName>
    <definedName name="hfgdj">'[8]Rep. y Mant. Rodados'!#REF!</definedName>
    <definedName name="HFSUFKHDDA" localSheetId="1">'[9]Cálculo del Exceso'!#REF!</definedName>
    <definedName name="HFSUFKHDDA" localSheetId="4">'[9]Cálculo del Exceso'!#REF!</definedName>
    <definedName name="HFSUFKHDDA">'[9]Cálculo del Exceso'!#REF!</definedName>
    <definedName name="hgfyfjyfgyyughvyughjygu" localSheetId="1">'[8]Rep.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1" hidden="1">[28]XREF!#REF!</definedName>
    <definedName name="hhhhhhhhhjjjjjjjjjjjjjjjjjjjjjjjjjjjjlllllllllllllllllll" localSheetId="4" hidden="1">[28]XREF!#REF!</definedName>
    <definedName name="hhhhhhhhhjjjjjjjjjjjjjjjjjjjjjjjjjjjjlllllllllllllllllll" hidden="1">[28]XREF!#REF!</definedName>
    <definedName name="histor" localSheetId="1">#REF!</definedName>
    <definedName name="histor" localSheetId="4">#REF!</definedName>
    <definedName name="histor">#REF!</definedName>
    <definedName name="hjhukj" localSheetId="1">'[8]Rep. y Mant. Rodados'!#REF!</definedName>
    <definedName name="hjhukj" localSheetId="4">'[8]Rep. y Mant. Rodados'!#REF!</definedName>
    <definedName name="hjhukj">'[8]Rep. y Mant. Rodados'!#REF!</definedName>
    <definedName name="hjkhjficjnkdhfoikds" localSheetId="1" hidden="1">#REF!</definedName>
    <definedName name="hjkhjficjnkdhfoikds" localSheetId="4" hidden="1">#REF!</definedName>
    <definedName name="hjkhjficjnkdhfoikds" hidden="1">#REF!</definedName>
    <definedName name="HJSDHSNHJ" localSheetId="1">'[9]Cálculo del Exceso'!#REF!</definedName>
    <definedName name="HJSDHSNHJ" localSheetId="4">'[9]Cálculo del Exceso'!#REF!</definedName>
    <definedName name="HJSDHSNHJ">'[9]Cálculo del Exceso'!#REF!</definedName>
    <definedName name="Hola" localSheetId="1">#REF!</definedName>
    <definedName name="Hola" localSheetId="4">#REF!</definedName>
    <definedName name="Hola">#REF!</definedName>
    <definedName name="iekjowjrkew\" localSheetId="1">'[9]Cálculo del Exceso'!#REF!</definedName>
    <definedName name="iekjowjrkew\" localSheetId="4">'[9]Cálculo del Exceso'!#REF!</definedName>
    <definedName name="iekjowjrkew\">'[9]Cálculo del Exceso'!#REF!</definedName>
    <definedName name="in" localSheetId="1" hidden="1">#REF!</definedName>
    <definedName name="in" localSheetId="4" hidden="1">#REF!</definedName>
    <definedName name="in" hidden="1">#REF!</definedName>
    <definedName name="INT" localSheetId="1">#REF!</definedName>
    <definedName name="INT" localSheetId="4">#REF!</definedName>
    <definedName name="INT">#REF!</definedName>
    <definedName name="intangcomb" localSheetId="1">#REF!</definedName>
    <definedName name="intangcomb" localSheetId="4">#REF!</definedName>
    <definedName name="intangcomb">#REF!</definedName>
    <definedName name="intanghold" localSheetId="1">#REF!</definedName>
    <definedName name="intanghold" localSheetId="4">#REF!</definedName>
    <definedName name="intanghold">#REF!</definedName>
    <definedName name="intangnorte" localSheetId="1">#REF!</definedName>
    <definedName name="intangnorte" localSheetId="4">#REF!</definedName>
    <definedName name="intangnorte">#REF!</definedName>
    <definedName name="intangsur" localSheetId="1">#REF!</definedName>
    <definedName name="intangsur" localSheetId="4">#REF!</definedName>
    <definedName name="intangsur">#REF!</definedName>
    <definedName name="Interval" localSheetId="1">#REF!</definedName>
    <definedName name="Interval" localSheetId="4">#REF!</definedName>
    <definedName name="Interval">#REF!</definedName>
    <definedName name="Interval_cutoff" localSheetId="1">'[29]Allow {pbe}'!#REF!</definedName>
    <definedName name="Interval_cutoff" localSheetId="4">'[29]Allow {pbe}'!#REF!</definedName>
    <definedName name="Interval_cutoff">'[29]Allow {pbe}'!#REF!</definedName>
    <definedName name="invnorte" localSheetId="1">[10]INVERSIONES!#REF!</definedName>
    <definedName name="invnorte" localSheetId="4">[10]INVERSIONES!#REF!</definedName>
    <definedName name="invnorte">[10]INVERSIONES!#REF!</definedName>
    <definedName name="invsur" localSheetId="1">[10]INVERSIONES!#REF!</definedName>
    <definedName name="invsur" localSheetId="4">[10]INVERSIONES!#REF!</definedName>
    <definedName name="invsur">[10]INVERSIONES!#REF!</definedName>
    <definedName name="J_cutoff" localSheetId="1">'[30]Prev. Incobrables'!#REF!</definedName>
    <definedName name="J_cutoff" localSheetId="4">'[30]Prev. Incobrables'!#REF!</definedName>
    <definedName name="J_cutoff">'[30]Prev. Incobrables'!#REF!</definedName>
    <definedName name="jhhj" localSheetId="1" hidden="1">#REF!</definedName>
    <definedName name="jhhj" localSheetId="4" hidden="1">#REF!</definedName>
    <definedName name="jhhj" hidden="1">#REF!</definedName>
    <definedName name="jjee" localSheetId="1">#REF!</definedName>
    <definedName name="jjee" localSheetId="4">#REF!</definedName>
    <definedName name="jjee">#REF!</definedName>
    <definedName name="jkkj" localSheetId="1" hidden="1">#REF!</definedName>
    <definedName name="jkkj" localSheetId="4" hidden="1">#REF!</definedName>
    <definedName name="jkkj" hidden="1">#REF!</definedName>
    <definedName name="jo" localSheetId="1" hidden="1">'[31]Test de Ventas'!#REF!</definedName>
    <definedName name="jo" localSheetId="4" hidden="1">'[31]Test de Ventas'!#REF!</definedName>
    <definedName name="jo" hidden="1">'[31]Test de Ventas'!#REF!</definedName>
    <definedName name="junio" localSheetId="1">#REF!</definedName>
    <definedName name="junio" localSheetId="4">#REF!</definedName>
    <definedName name="junio">#REF!</definedName>
    <definedName name="JYGJHSDSJDFD" localSheetId="1" hidden="1">#REF!</definedName>
    <definedName name="JYGJHSDSJDFD" localSheetId="4" hidden="1">#REF!</definedName>
    <definedName name="JYGJHSDSJDFD" hidden="1">#REF!</definedName>
    <definedName name="K2_WBEVMODE" hidden="1">-1</definedName>
    <definedName name="kdkdk" localSheetId="1">#REF!</definedName>
    <definedName name="kdkdk" localSheetId="4">#REF!</definedName>
    <definedName name="kdkdk">#REF!</definedName>
    <definedName name="kfdg" localSheetId="1">#REF!</definedName>
    <definedName name="kfdg" localSheetId="4">#REF!</definedName>
    <definedName name="kfdg">#REF!</definedName>
    <definedName name="kfg" localSheetId="1">#REF!</definedName>
    <definedName name="kfg" localSheetId="4">#REF!</definedName>
    <definedName name="kfg">#REF!</definedName>
    <definedName name="KVHFLSHVS" localSheetId="1">'[9]Cálculo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1">#REF!</definedName>
    <definedName name="Leadsheet" localSheetId="4">#REF!</definedName>
    <definedName name="Leadsheet">#REF!</definedName>
    <definedName name="liq" localSheetId="2" hidden="1">{#N/A,#N/A,FALSE,"VOL"}</definedName>
    <definedName name="liq" localSheetId="4" hidden="1">{#N/A,#N/A,FALSE,"VOL"}</definedName>
    <definedName name="liq" hidden="1">{#N/A,#N/A,FALSE,"VOL"}</definedName>
    <definedName name="LISTADO" localSheetId="1">'[33]SAN LUIS'!#REF!</definedName>
    <definedName name="LISTADO" localSheetId="4">'[33]SAN LUIS'!#REF!</definedName>
    <definedName name="LISTADO">'[33]SAN LUIS'!#REF!</definedName>
    <definedName name="listasuper" localSheetId="1">#REF!</definedName>
    <definedName name="listasuper" localSheetId="4">#REF!</definedName>
    <definedName name="listasuper">#REF!</definedName>
    <definedName name="LLLLLLLLLLLLLLLLLLLLLLLLLLLLLLLLLLLLLLLLLLLLLLLLLLLLLL" localSheetId="1">'[8]Rep. y Mant. Rodados'!#REF!</definedName>
    <definedName name="LLLLLLLLLLLLLLLLLLLLLLLLLLLLLLLLLLLLLLLLLLLLLLLLLLLLLL" localSheetId="4">'[8]Rep. y Mant. Rodados'!#REF!</definedName>
    <definedName name="LLLLLLLLLLLLLLLLLLLLLLLLLLLLLLLLLLLLLLLLLLLLLLLLLLLLLL">'[8]Rep. y Mant. Rodados'!#REF!</definedName>
    <definedName name="Maintenance" localSheetId="1">#REF!</definedName>
    <definedName name="Maintenance" localSheetId="4">#REF!</definedName>
    <definedName name="Maintenance">#REF!</definedName>
    <definedName name="maintenanceld" localSheetId="1">#REF!</definedName>
    <definedName name="maintenanceld" localSheetId="4">#REF!</definedName>
    <definedName name="maintenanceld">#REF!</definedName>
    <definedName name="MaintenancePCS" localSheetId="1">#REF!</definedName>
    <definedName name="MaintenancePCS" localSheetId="4">#REF!</definedName>
    <definedName name="MaintenancePCS">#REF!</definedName>
    <definedName name="marca" localSheetId="1">#REF!</definedName>
    <definedName name="marca" localSheetId="4">#REF!</definedName>
    <definedName name="marca">#REF!</definedName>
    <definedName name="Marcas" localSheetId="1">#REF!</definedName>
    <definedName name="Marcas" localSheetId="4">#REF!</definedName>
    <definedName name="Marcas">#REF!</definedName>
    <definedName name="menorte" localSheetId="1">[10]MON.EXTRANJERA!#REF!</definedName>
    <definedName name="menorte" localSheetId="4">[10]MON.EXTRANJERA!#REF!</definedName>
    <definedName name="menorte">[10]MON.EXTRANJERA!#REF!</definedName>
    <definedName name="Minimis" localSheetId="1">#REF!</definedName>
    <definedName name="Minimis" localSheetId="4">#REF!</definedName>
    <definedName name="Minimis">#REF!</definedName>
    <definedName name="MKT" localSheetId="1">#REF!</definedName>
    <definedName name="MKT" localSheetId="4">#REF!</definedName>
    <definedName name="MKT">#REF!</definedName>
    <definedName name="mktld" localSheetId="1">#REF!</definedName>
    <definedName name="mktld" localSheetId="4">#REF!</definedName>
    <definedName name="mktld">#REF!</definedName>
    <definedName name="MKTPCS" localSheetId="1">#REF!</definedName>
    <definedName name="MKTPCS" localSheetId="4">#REF!</definedName>
    <definedName name="MKTPCS">#REF!</definedName>
    <definedName name="Monetary_Precision" localSheetId="1">'[30]Prev. Incobrables'!#REF!</definedName>
    <definedName name="Monetary_Precision" localSheetId="4">'[30]Prev. Incobrables'!#REF!</definedName>
    <definedName name="Monetary_Precision">'[30]Prev. Incobrables'!#REF!</definedName>
    <definedName name="MP" localSheetId="1">#REF!</definedName>
    <definedName name="MP" localSheetId="4">#REF!</definedName>
    <definedName name="MP">#REF!</definedName>
    <definedName name="MP_AR_Balance" localSheetId="1">#REF!</definedName>
    <definedName name="MP_AR_Balance" localSheetId="4">#REF!</definedName>
    <definedName name="MP_AR_Balance">#REF!</definedName>
    <definedName name="MP_SRD" localSheetId="1">#REF!</definedName>
    <definedName name="MP_SRD" localSheetId="4">#REF!</definedName>
    <definedName name="MP_SRD">#REF!</definedName>
    <definedName name="Muestrini" hidden="1">3</definedName>
    <definedName name="ncjdbjfkw" localSheetId="1" hidden="1">#REF!</definedName>
    <definedName name="ncjdbjfkw" localSheetId="4" hidden="1">#REF!</definedName>
    <definedName name="ncjdbjfkw" hidden="1">#REF!</definedName>
    <definedName name="NDJFDOVFD" localSheetId="1" hidden="1">#REF!</definedName>
    <definedName name="NDJFDOVFD" localSheetId="4" hidden="1">#REF!</definedName>
    <definedName name="NDJFDOVFD" hidden="1">#REF!</definedName>
    <definedName name="Networ" localSheetId="1">#REF!</definedName>
    <definedName name="Networ" localSheetId="4">#REF!</definedName>
    <definedName name="Networ">#REF!</definedName>
    <definedName name="Network" localSheetId="1">#REF!</definedName>
    <definedName name="Network" localSheetId="4">#REF!</definedName>
    <definedName name="Network">#REF!</definedName>
    <definedName name="networkld" localSheetId="1">#REF!</definedName>
    <definedName name="networkld" localSheetId="4">#REF!</definedName>
    <definedName name="networkld">#REF!</definedName>
    <definedName name="NetworkPCS" localSheetId="1">#REF!</definedName>
    <definedName name="NetworkPCS" localSheetId="4">#REF!</definedName>
    <definedName name="NetworkPCS">#REF!</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4" hidden="1">#REF!</definedName>
    <definedName name="ngughuiyhuhhhhhhhhhhhhhhhhhh" hidden="1">#REF!</definedName>
    <definedName name="njkhoikh" localSheetId="1" hidden="1">#REF!</definedName>
    <definedName name="njkhoikh" localSheetId="4" hidden="1">#REF!</definedName>
    <definedName name="njkhoikh" hidden="1">#REF!</definedName>
    <definedName name="njsjihsues" localSheetId="1" hidden="1">[28]XREF!#REF!</definedName>
    <definedName name="njsjihsues" localSheetId="4" hidden="1">[28]XREF!#REF!</definedName>
    <definedName name="njsjihsues" hidden="1">[28]XREF!#REF!</definedName>
    <definedName name="nmm" localSheetId="2" hidden="1">{#N/A,#N/A,FALSE,"VOL"}</definedName>
    <definedName name="nmm" localSheetId="4" hidden="1">{#N/A,#N/A,FALSE,"VOL"}</definedName>
    <definedName name="nmm" hidden="1">{#N/A,#N/A,FALSE,"VOL"}</definedName>
    <definedName name="nnnnnnnn" localSheetId="1">'[9]Cálculo del Exceso'!#REF!</definedName>
    <definedName name="nnnnnnnn" localSheetId="4">'[9]Cálculo del Exceso'!#REF!</definedName>
    <definedName name="nnnnnnnn">'[9]Cálculo del Exceso'!#REF!</definedName>
    <definedName name="NO" localSheetId="2" hidden="1">{#N/A,#N/A,FALSE,"VOL"}</definedName>
    <definedName name="NO" localSheetId="4" hidden="1">{#N/A,#N/A,FALSE,"VOL"}</definedName>
    <definedName name="NO" hidden="1">{#N/A,#N/A,FALSE,"VOL"}</definedName>
    <definedName name="NonTop_Stratum_Value" localSheetId="1">#REF!</definedName>
    <definedName name="NonTop_Stratum_Value" localSheetId="4">#REF!</definedName>
    <definedName name="NonTop_Stratum_Value">#REF!</definedName>
    <definedName name="Number_of_Selections" localSheetId="1">#REF!</definedName>
    <definedName name="Number_of_Selections" localSheetId="4">#REF!</definedName>
    <definedName name="Number_of_Selections">#REF!</definedName>
    <definedName name="Número_de_Documento" localSheetId="1">'[14]Inventario de créditos'!#REF!</definedName>
    <definedName name="Número_de_Documento" localSheetId="4">'[14]Inventario de créditos'!#REF!</definedName>
    <definedName name="Número_de_Documento">'[14]Inventario de créditos'!#REF!</definedName>
    <definedName name="Numof_Selections2" localSheetId="1">#REF!</definedName>
    <definedName name="Numof_Selections2" localSheetId="4">#REF!</definedName>
    <definedName name="Numof_Selections2">#REF!</definedName>
    <definedName name="nvjkbgnjldjgmksjcksdksx" localSheetId="1">'[9]Cálculo del Exceso'!#REF!</definedName>
    <definedName name="nvjkbgnjldjgmksjcksdksx" localSheetId="4">'[9]Cálculo del Exceso'!#REF!</definedName>
    <definedName name="nvjkbgnjldjgmksjcksdksx">'[9]Cálculo del Exceso'!#REF!</definedName>
    <definedName name="ñfdsl" localSheetId="1">#REF!</definedName>
    <definedName name="ñfdsl" localSheetId="4">#REF!</definedName>
    <definedName name="ñfdsl">#REF!</definedName>
    <definedName name="ññ" localSheetId="1">#REF!</definedName>
    <definedName name="ññ" localSheetId="4">#REF!</definedName>
    <definedName name="ññ">#REF!</definedName>
    <definedName name="o" hidden="1">'[34]Análisis Gs.'!$B$31</definedName>
    <definedName name="OPPROD" localSheetId="1">#REF!</definedName>
    <definedName name="OPPROD" localSheetId="4">#REF!</definedName>
    <definedName name="OPPROD">#REF!</definedName>
    <definedName name="opt" localSheetId="1">#REF!</definedName>
    <definedName name="opt" localSheetId="4">#REF!</definedName>
    <definedName name="opt">#REF!</definedName>
    <definedName name="optr" localSheetId="1">#REF!</definedName>
    <definedName name="optr" localSheetId="4">#REF!</definedName>
    <definedName name="optr">#REF!</definedName>
    <definedName name="ot">'[4]Income SAP PCS'!$B$357:$D$368</definedName>
    <definedName name="other">'[4]Income SAP LD'!$B$867:$D$872</definedName>
    <definedName name="Others" localSheetId="1">#REF!</definedName>
    <definedName name="Others" localSheetId="4">#REF!</definedName>
    <definedName name="Others">#REF!</definedName>
    <definedName name="othersld" localSheetId="1">#REF!</definedName>
    <definedName name="othersld" localSheetId="4">#REF!</definedName>
    <definedName name="othersld">#REF!</definedName>
    <definedName name="OthersPCS" localSheetId="1">#REF!</definedName>
    <definedName name="OthersPCS" localSheetId="4">#REF!</definedName>
    <definedName name="OthersPCS">#REF!</definedName>
    <definedName name="PARAGUAY" localSheetId="1">#REF!</definedName>
    <definedName name="PARAGUAY" localSheetId="4">#REF!</definedName>
    <definedName name="PARAGUAY">#REF!</definedName>
    <definedName name="participa" localSheetId="1">#REF!</definedName>
    <definedName name="participa" localSheetId="4">#REF!</definedName>
    <definedName name="participa">#REF!</definedName>
    <definedName name="PARTIDA_CONCILIATORIA">'[35]Partidas Conciliatorias'!$I$23</definedName>
    <definedName name="Partidas_seleccionadas_test_de_" localSheetId="1">#REF!</definedName>
    <definedName name="Partidas_seleccionadas_test_de_" localSheetId="4">#REF!</definedName>
    <definedName name="Partidas_seleccionadas_test_de_">#REF!</definedName>
    <definedName name="Partidas_Selecionadas" localSheetId="1">#REF!</definedName>
    <definedName name="Partidas_Selecionadas" localSheetId="4">#REF!</definedName>
    <definedName name="Partidas_Selecionadas">#REF!</definedName>
    <definedName name="Percent_Threshold" localSheetId="1">#REF!</definedName>
    <definedName name="Percent_Threshold" localSheetId="4">#REF!</definedName>
    <definedName name="Percent_Threshold">#REF!</definedName>
    <definedName name="PL_Dollar_Threshold" localSheetId="1">#REF!</definedName>
    <definedName name="PL_Dollar_Threshold" localSheetId="4">#REF!</definedName>
    <definedName name="PL_Dollar_Threshold">#REF!</definedName>
    <definedName name="PL_Percent_Threshold" localSheetId="1">#REF!</definedName>
    <definedName name="PL_Percent_Threshold" localSheetId="4">#REF!</definedName>
    <definedName name="PL_Percent_Threshold">#REF!</definedName>
    <definedName name="pmoslpcomb1" localSheetId="1">#REF!</definedName>
    <definedName name="pmoslpcomb1" localSheetId="4">#REF!</definedName>
    <definedName name="pmoslpcomb1">#REF!</definedName>
    <definedName name="pmoslpcomb2" localSheetId="1">#REF!</definedName>
    <definedName name="pmoslpcomb2" localSheetId="4">#REF!</definedName>
    <definedName name="pmoslpcomb2">#REF!</definedName>
    <definedName name="pmoslpnorte1" localSheetId="1">#REF!</definedName>
    <definedName name="pmoslpnorte1" localSheetId="4">#REF!</definedName>
    <definedName name="pmoslpnorte1">#REF!</definedName>
    <definedName name="pmoslpnorte2" localSheetId="1">#REF!</definedName>
    <definedName name="pmoslpnorte2" localSheetId="4">#REF!</definedName>
    <definedName name="pmoslpnorte2">#REF!</definedName>
    <definedName name="pmoslpsur1" localSheetId="1">#REF!</definedName>
    <definedName name="pmoslpsur1" localSheetId="4">#REF!</definedName>
    <definedName name="pmoslpsur1">#REF!</definedName>
    <definedName name="pmoslpsur2" localSheetId="1">#REF!</definedName>
    <definedName name="pmoslpsur2" localSheetId="4">#REF!</definedName>
    <definedName name="pmoslpsur2">#REF!</definedName>
    <definedName name="POLYAR" localSheetId="1">#REF!</definedName>
    <definedName name="POLYAR" localSheetId="4">#REF!</definedName>
    <definedName name="POLYAR">#REF!</definedName>
    <definedName name="potir" localSheetId="1">#REF!</definedName>
    <definedName name="potir" localSheetId="4">#REF!</definedName>
    <definedName name="potir">#REF!</definedName>
    <definedName name="ppc" localSheetId="1">#REF!</definedName>
    <definedName name="ppc" localSheetId="4">#REF!</definedName>
    <definedName name="ppc">#REF!</definedName>
    <definedName name="pr" localSheetId="1">#REF!</definedName>
    <definedName name="pr" localSheetId="4">#REF!</definedName>
    <definedName name="pr">#REF!</definedName>
    <definedName name="previs" localSheetId="1">#REF!</definedName>
    <definedName name="previs" localSheetId="4">#REF!</definedName>
    <definedName name="previs">#REF!</definedName>
    <definedName name="prevnorte" localSheetId="1">[10]PREVISIONES!#REF!</definedName>
    <definedName name="prevnorte" localSheetId="4">[10]PREVISIONES!#REF!</definedName>
    <definedName name="prevnorte">[10]PREVISIONES!#REF!</definedName>
    <definedName name="prevsur" localSheetId="1">[10]PREVISIONES!#REF!</definedName>
    <definedName name="prevsur" localSheetId="4">[10]PREVISIONES!#REF!</definedName>
    <definedName name="prevsur">[10]PREVISIONES!#REF!</definedName>
    <definedName name="Promedio">'[19]Asiento de Ajuste'!$G$2</definedName>
    <definedName name="PS_Test_de_Gastos" localSheetId="1">#REF!</definedName>
    <definedName name="PS_Test_de_Gastos" localSheetId="4">#REF!</definedName>
    <definedName name="PS_Test_de_Gastos">#REF!</definedName>
    <definedName name="PY_Accounts_Receivable">'[21]Balance Sheet'!$D$9</definedName>
    <definedName name="PY_Administration" localSheetId="1">#REF!</definedName>
    <definedName name="PY_Administration" localSheetId="4">#REF!</definedName>
    <definedName name="PY_Administration">#REF!</definedName>
    <definedName name="PY_Cash">'[21]Balance Sheet'!$D$7</definedName>
    <definedName name="PY_Cash_Div_Dec" localSheetId="1">[22]Estado_Resultados!#REF!</definedName>
    <definedName name="PY_Cash_Div_Dec" localSheetId="4">[22]Estado_Resultados!#REF!</definedName>
    <definedName name="PY_Cash_Div_Dec">[22]Estado_Resultados!#REF!</definedName>
    <definedName name="PY_CASH_DIVIDENDS_DECLARED__per_common_share" localSheetId="1">[22]Estado_Resultados!#REF!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1">#REF!</definedName>
    <definedName name="PY_Disc_allow" localSheetId="4">#REF!</definedName>
    <definedName name="PY_Disc_allow">#REF!</definedName>
    <definedName name="PY_Disc_mnth" localSheetId="1">#REF!</definedName>
    <definedName name="PY_Disc_mnth" localSheetId="4">#REF!</definedName>
    <definedName name="PY_Disc_mnth">#REF!</definedName>
    <definedName name="PY_Disc_pd" localSheetId="1">#REF!</definedName>
    <definedName name="PY_Disc_pd" localSheetId="4">#REF!</definedName>
    <definedName name="PY_Disc_pd">#REF!</definedName>
    <definedName name="PY_Discounts" localSheetId="1">#REF!</definedName>
    <definedName name="PY_Discounts" localSheetId="4">#REF!</definedName>
    <definedName name="PY_Discounts">#REF!</definedName>
    <definedName name="PY_Earnings_per_share" localSheetId="1">[22]Razones!#REF!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1">#REF!</definedName>
    <definedName name="PY_Intangible_Assets" localSheetId="4">#REF!</definedName>
    <definedName name="PY_Intangible_Assets">#REF!</definedName>
    <definedName name="PY_Interest_Expense">'[21]Income Statement'!$E$19</definedName>
    <definedName name="PY_Inventory">'[21]Balance Sheet'!$D$13</definedName>
    <definedName name="PY_LIABIL_EQUITY" localSheetId="1">#REF!</definedName>
    <definedName name="PY_LIABIL_EQUITY" localSheetId="4">#REF!</definedName>
    <definedName name="PY_LIABIL_EQUITY">#REF!</definedName>
    <definedName name="PY_Long_term_Debt__excl_Dfd_Taxes">'[21]Balance Sheet'!$D$28</definedName>
    <definedName name="PY_LT_Debt" localSheetId="1">[22]Balance_General!#REF!</definedName>
    <definedName name="PY_LT_Debt" localSheetId="4">[22]Balance_General!#REF!</definedName>
    <definedName name="PY_LT_Debt">[22]Balance_General!#REF!</definedName>
    <definedName name="PY_Market_Value_of_Equity" localSheetId="1">[22]Estado_Resultados!#REF!</definedName>
    <definedName name="PY_Market_Value_of_Equity" localSheetId="4">[22]Estado_Resultados!#REF!</definedName>
    <definedName name="PY_Market_Value_of_Equity">[22]Estado_Resultados!#REF!</definedName>
    <definedName name="PY_Marketable_Sec" localSheetId="1">#REF!</definedName>
    <definedName name="PY_Marketable_Sec" localSheetId="4">#REF!</definedName>
    <definedName name="PY_Marketable_Sec">#REF!</definedName>
    <definedName name="PY_NET_INCOME">'[23]Income Statement'!$E$33</definedName>
    <definedName name="PY_NET_PROFIT" localSheetId="1">#REF!</definedName>
    <definedName name="PY_NET_PROFIT" localSheetId="4">#REF!</definedName>
    <definedName name="PY_NET_PROFIT">#REF!</definedName>
    <definedName name="PY_Net_Revenue">'[21]Income Statement'!$E$7</definedName>
    <definedName name="PY_Operating_Inc" localSheetId="1">#REF!</definedName>
    <definedName name="PY_Operating_Inc" localSheetId="4">#REF!</definedName>
    <definedName name="PY_Operating_Inc">#REF!</definedName>
    <definedName name="PY_Operating_Income" localSheetId="1">#REF!</definedName>
    <definedName name="PY_Operating_Income" localSheetId="4">#REF!</definedName>
    <definedName name="PY_Operating_Income">#REF!</definedName>
    <definedName name="PY_Other_Curr_Assets" localSheetId="1">#REF!</definedName>
    <definedName name="PY_Other_Curr_Assets" localSheetId="4">#REF!</definedName>
    <definedName name="PY_Other_Curr_Assets">#REF!</definedName>
    <definedName name="PY_Other_Exp" localSheetId="1">#REF!</definedName>
    <definedName name="PY_Other_Exp" localSheetId="4">#REF!</definedName>
    <definedName name="PY_Other_Exp">#REF!</definedName>
    <definedName name="PY_Other_LT_Assets" localSheetId="1">#REF!</definedName>
    <definedName name="PY_Other_LT_Assets" localSheetId="4">#REF!</definedName>
    <definedName name="PY_Other_LT_Assets">#REF!</definedName>
    <definedName name="PY_Other_LT_Liabilities" localSheetId="1">#REF!</definedName>
    <definedName name="PY_Other_LT_Liabilities" localSheetId="4">#REF!</definedName>
    <definedName name="PY_Other_LT_Liabilities">#REF!</definedName>
    <definedName name="PY_Preferred_Stock" localSheetId="1">#REF!</definedName>
    <definedName name="PY_Preferred_Stock" localSheetId="4">#REF!</definedName>
    <definedName name="PY_Preferred_Stock">#REF!</definedName>
    <definedName name="PY_QUICK_ASSETS">'[21]Balance Sheet'!$D$11</definedName>
    <definedName name="PY_Ret_allow" localSheetId="1">#REF!</definedName>
    <definedName name="PY_Ret_allow" localSheetId="4">#REF!</definedName>
    <definedName name="PY_Ret_allow">#REF!</definedName>
    <definedName name="PY_Ret_mnth" localSheetId="1">#REF!</definedName>
    <definedName name="PY_Ret_mnth" localSheetId="4">#REF!</definedName>
    <definedName name="PY_Ret_mnth">#REF!</definedName>
    <definedName name="PY_Ret_pd" localSheetId="1">#REF!</definedName>
    <definedName name="PY_Ret_pd" localSheetId="4">#REF!</definedName>
    <definedName name="PY_Ret_pd">#REF!</definedName>
    <definedName name="PY_Retained_Earnings" localSheetId="1">#REF!</definedName>
    <definedName name="PY_Retained_Earnings" localSheetId="4">#REF!</definedName>
    <definedName name="PY_Retained_Earnings">#REF!</definedName>
    <definedName name="PY_Returns" localSheetId="1">#REF!</definedName>
    <definedName name="PY_Returns" localSheetId="4">#REF!</definedName>
    <definedName name="PY_Returns">#REF!</definedName>
    <definedName name="PY_Selling" localSheetId="1">#REF!</definedName>
    <definedName name="PY_Selling" localSheetId="4">#REF!</definedName>
    <definedName name="PY_Selling">#REF!</definedName>
    <definedName name="PY_Tangible_Assets" localSheetId="1">#REF!</definedName>
    <definedName name="PY_Tangible_Assets" localSheetId="4">#REF!</definedName>
    <definedName name="PY_Tangible_Assets">#REF!</definedName>
    <definedName name="PY_Tangible_Net_Worth" localSheetId="1">[22]Estado_Resultados!#REF!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1">[22]Estado_Resultados!#REF!</definedName>
    <definedName name="PY_Weighted_Average" localSheetId="4">[22]Estado_Resultados!#REF!</definedName>
    <definedName name="PY_Weighted_Average">[22]Estado_Resultados!#REF!</definedName>
    <definedName name="PY_Working_Capital" localSheetId="1">[22]Estado_Resultados!#REF!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1">[22]Balance_General!#REF!</definedName>
    <definedName name="PY2_Accounts_Receivable" localSheetId="4">[22]Balance_General!#REF!</definedName>
    <definedName name="PY2_Accounts_Receivable">[22]Balance_General!#REF!</definedName>
    <definedName name="PY2_Administration" localSheetId="1">[22]Estado_Resultados!#REF!</definedName>
    <definedName name="PY2_Administration" localSheetId="4">[22]Estado_Resultados!#REF!</definedName>
    <definedName name="PY2_Administration">[22]Estado_Resultados!#REF!</definedName>
    <definedName name="PY2_Cash" localSheetId="1">[22]Balance_General!#REF!</definedName>
    <definedName name="PY2_Cash" localSheetId="4">[22]Balance_General!#REF!</definedName>
    <definedName name="PY2_Cash">[22]Balance_General!#REF!</definedName>
    <definedName name="PY2_Cash_Div_Dec" localSheetId="1">[22]Estado_Resultados!#REF!</definedName>
    <definedName name="PY2_Cash_Div_Dec" localSheetId="4">[22]Estado_Resultados!#REF!</definedName>
    <definedName name="PY2_Cash_Div_Dec">[22]Estado_Resultados!#REF!</definedName>
    <definedName name="PY2_CASH_DIVIDENDS_DECLARED__per_common_share" localSheetId="1">[22]Estado_Resultados!#REF!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1">[22]Balance_General!#REF!</definedName>
    <definedName name="PY2_Common_Equity" localSheetId="4">[22]Balance_General!#REF!</definedName>
    <definedName name="PY2_Common_Equity">[22]Balance_General!#REF!</definedName>
    <definedName name="PY2_Cost_of_Sales" localSheetId="1">[22]Estado_Resultados!#REF!</definedName>
    <definedName name="PY2_Cost_of_Sales" localSheetId="4">[22]Estado_Resultados!#REF!</definedName>
    <definedName name="PY2_Cost_of_Sales">[22]Estado_Resultados!#REF!</definedName>
    <definedName name="PY2_Current_Liabilities" localSheetId="1">[22]Balance_General!#REF!</definedName>
    <definedName name="PY2_Current_Liabilities" localSheetId="4">[22]Balance_General!#REF!</definedName>
    <definedName name="PY2_Current_Liabilities">[22]Balance_General!#REF!</definedName>
    <definedName name="PY2_Depreciation" localSheetId="1">[22]Estado_Resultados!#REF!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1">[22]Razones!#REF!</definedName>
    <definedName name="PY2_Earnings_per_share" localSheetId="4">[22]Razones!#REF!</definedName>
    <definedName name="PY2_Earnings_per_share">[22]Razones!#REF!</definedName>
    <definedName name="PY2_Extraord.">'[23]Income Statement'!$L$31</definedName>
    <definedName name="PY2_Gross_Profit" localSheetId="1">[22]Estado_Resultados!#REF!</definedName>
    <definedName name="PY2_Gross_Profit" localSheetId="4">[22]Estado_Resultados!#REF!</definedName>
    <definedName name="PY2_Gross_Profit">[22]Estado_Resultados!#REF!</definedName>
    <definedName name="PY2_INC_AFT_TAX">'[21]Income Statement'!$L$25</definedName>
    <definedName name="PY2_INC_BEF_EXTRAORD">'[23]Income Statement'!$L$29</definedName>
    <definedName name="PY2_Inc_Bef_Tax" localSheetId="1">[22]Estado_Resultados!#REF!</definedName>
    <definedName name="PY2_Inc_Bef_Tax" localSheetId="4">[22]Estado_Resultados!#REF!</definedName>
    <definedName name="PY2_Inc_Bef_Tax">[22]Estado_Resultados!#REF!</definedName>
    <definedName name="PY2_Intangible_Assets" localSheetId="1">[22]Balance_General!#REF!</definedName>
    <definedName name="PY2_Intangible_Assets" localSheetId="4">[22]Balance_General!#REF!</definedName>
    <definedName name="PY2_Intangible_Assets">[22]Balance_General!#REF!</definedName>
    <definedName name="PY2_Interest_Expense" localSheetId="1">[22]Estado_Resultados!#REF!</definedName>
    <definedName name="PY2_Interest_Expense" localSheetId="4">[22]Estado_Resultados!#REF!</definedName>
    <definedName name="PY2_Interest_Expense">[22]Estado_Resultados!#REF!</definedName>
    <definedName name="PY2_Inventory" localSheetId="1">[22]Balance_General!#REF!</definedName>
    <definedName name="PY2_Inventory" localSheetId="4">[22]Balance_General!#REF!</definedName>
    <definedName name="PY2_Inventory">[22]Balance_General!#REF!</definedName>
    <definedName name="PY2_LIABIL_EQUITY" localSheetId="1">[22]Balance_General!#REF!</definedName>
    <definedName name="PY2_LIABIL_EQUITY" localSheetId="4">[22]Balance_General!#REF!</definedName>
    <definedName name="PY2_LIABIL_EQUITY">[22]Balance_General!#REF!</definedName>
    <definedName name="PY2_Long_term_Debt__excl_Dfd_Taxes" localSheetId="1">[22]Balance_General!#REF!</definedName>
    <definedName name="PY2_Long_term_Debt__excl_Dfd_Taxes" localSheetId="4">[22]Balance_General!#REF!</definedName>
    <definedName name="PY2_Long_term_Debt__excl_Dfd_Taxes">[22]Balance_General!#REF!</definedName>
    <definedName name="PY2_LT_Debt" localSheetId="1">[22]Balance_General!#REF!</definedName>
    <definedName name="PY2_LT_Debt" localSheetId="4">[22]Balance_General!#REF!</definedName>
    <definedName name="PY2_LT_Debt">[22]Balance_General!#REF!</definedName>
    <definedName name="PY2_Market_Value_of_Equity" localSheetId="1">[22]Estado_Resultados!#REF!</definedName>
    <definedName name="PY2_Market_Value_of_Equity" localSheetId="4">[22]Estado_Resultados!#REF!</definedName>
    <definedName name="PY2_Market_Value_of_Equity">[22]Estado_Resultados!#REF!</definedName>
    <definedName name="PY2_Marketable_Sec" localSheetId="1">[22]Balance_General!#REF!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1">[22]Estado_Resultados!#REF!</definedName>
    <definedName name="PY2_NET_PROFIT" localSheetId="4">[22]Estado_Resultados!#REF!</definedName>
    <definedName name="PY2_NET_PROFIT">[22]Estado_Resultados!#REF!</definedName>
    <definedName name="PY2_Net_Revenue" localSheetId="1">[22]Estado_Resultados!#REF!</definedName>
    <definedName name="PY2_Net_Revenue" localSheetId="4">[22]Estado_Resultados!#REF!</definedName>
    <definedName name="PY2_Net_Revenue">[22]Estado_Resultados!#REF!</definedName>
    <definedName name="PY2_Operating_Inc" localSheetId="1">[22]Estado_Resultados!#REF!</definedName>
    <definedName name="PY2_Operating_Inc" localSheetId="4">[22]Estado_Resultados!#REF!</definedName>
    <definedName name="PY2_Operating_Inc">[22]Estado_Resultados!#REF!</definedName>
    <definedName name="PY2_Operating_Income" localSheetId="1">[22]Estado_Resultados!#REF!</definedName>
    <definedName name="PY2_Operating_Income" localSheetId="4">[22]Estado_Resultados!#REF!</definedName>
    <definedName name="PY2_Operating_Income">[22]Estado_Resultados!#REF!</definedName>
    <definedName name="PY2_Other_Curr_Assets" localSheetId="1">[22]Balance_General!#REF!</definedName>
    <definedName name="PY2_Other_Curr_Assets" localSheetId="4">[22]Balance_General!#REF!</definedName>
    <definedName name="PY2_Other_Curr_Assets">[22]Balance_General!#REF!</definedName>
    <definedName name="PY2_Other_Exp." localSheetId="1">[22]Estado_Resultados!#REF!</definedName>
    <definedName name="PY2_Other_Exp." localSheetId="4">[22]Estado_Resultados!#REF!</definedName>
    <definedName name="PY2_Other_Exp.">[22]Estado_Resultados!#REF!</definedName>
    <definedName name="PY2_Other_LT_Assets" localSheetId="1">[22]Balance_General!#REF!</definedName>
    <definedName name="PY2_Other_LT_Assets" localSheetId="4">[22]Balance_General!#REF!</definedName>
    <definedName name="PY2_Other_LT_Assets">[22]Balance_General!#REF!</definedName>
    <definedName name="PY2_Other_LT_Liabilities" localSheetId="1">[22]Balance_General!#REF!</definedName>
    <definedName name="PY2_Other_LT_Liabilities" localSheetId="4">[22]Balance_General!#REF!</definedName>
    <definedName name="PY2_Other_LT_Liabilities">[22]Balance_General!#REF!</definedName>
    <definedName name="PY2_Preferred_Stock" localSheetId="1">[22]Balance_General!#REF!</definedName>
    <definedName name="PY2_Preferred_Stock" localSheetId="4">[22]Balance_General!#REF!</definedName>
    <definedName name="PY2_Preferred_Stock">[22]Balance_General!#REF!</definedName>
    <definedName name="PY2_QUICK_ASSETS" localSheetId="1">[22]Balance_General!#REF!</definedName>
    <definedName name="PY2_QUICK_ASSETS" localSheetId="4">[22]Balance_General!#REF!</definedName>
    <definedName name="PY2_QUICK_ASSETS">[22]Balance_General!#REF!</definedName>
    <definedName name="PY2_Retained_Earnings" localSheetId="1">[22]Balance_General!#REF!</definedName>
    <definedName name="PY2_Retained_Earnings" localSheetId="4">[22]Balance_General!#REF!</definedName>
    <definedName name="PY2_Retained_Earnings">[22]Balance_General!#REF!</definedName>
    <definedName name="PY2_Selling" localSheetId="1">[22]Estado_Resultados!#REF!</definedName>
    <definedName name="PY2_Selling" localSheetId="4">[22]Estado_Resultados!#REF!</definedName>
    <definedName name="PY2_Selling">[22]Estado_Resultados!#REF!</definedName>
    <definedName name="PY2_Tangible_Assets" localSheetId="1">[22]Balance_General!#REF!</definedName>
    <definedName name="PY2_Tangible_Assets" localSheetId="4">[22]Balance_General!#REF!</definedName>
    <definedName name="PY2_Tangible_Assets">[22]Balance_General!#REF!</definedName>
    <definedName name="PY2_Tangible_Net_Worth" localSheetId="1">[22]Estado_Resultados!#REF!</definedName>
    <definedName name="PY2_Tangible_Net_Worth" localSheetId="4">[22]Estado_Resultados!#REF!</definedName>
    <definedName name="PY2_Tangible_Net_Worth">[22]Estado_Resultados!#REF!</definedName>
    <definedName name="PY2_Taxes" localSheetId="1">[22]Estado_Resultados!#REF!</definedName>
    <definedName name="PY2_Taxes" localSheetId="4">[22]Estado_Resultados!#REF!</definedName>
    <definedName name="PY2_Taxes">[22]Estado_Resultados!#REF!</definedName>
    <definedName name="PY2_TOTAL_ASSETS" localSheetId="1">[22]Balance_General!#REF!</definedName>
    <definedName name="PY2_TOTAL_ASSETS" localSheetId="4">[22]Balance_General!#REF!</definedName>
    <definedName name="PY2_TOTAL_ASSETS">[22]Balance_General!#REF!</definedName>
    <definedName name="PY2_TOTAL_CURR_ASSETS" localSheetId="1">[22]Balance_General!#REF!</definedName>
    <definedName name="PY2_TOTAL_CURR_ASSETS" localSheetId="4">[22]Balance_General!#REF!</definedName>
    <definedName name="PY2_TOTAL_CURR_ASSETS">[22]Balance_General!#REF!</definedName>
    <definedName name="PY2_TOTAL_DEBT" localSheetId="1">[22]Balance_General!#REF!</definedName>
    <definedName name="PY2_TOTAL_DEBT" localSheetId="4">[22]Balance_General!#REF!</definedName>
    <definedName name="PY2_TOTAL_DEBT">[22]Balance_General!#REF!</definedName>
    <definedName name="PY2_TOTAL_EQUITY" localSheetId="1">[22]Balance_General!#REF!</definedName>
    <definedName name="PY2_TOTAL_EQUITY" localSheetId="4">[22]Balance_General!#REF!</definedName>
    <definedName name="PY2_TOTAL_EQUITY">[22]Balance_General!#REF!</definedName>
    <definedName name="PY2_Trade_Payables" localSheetId="1">[22]Balance_General!#REF!</definedName>
    <definedName name="PY2_Trade_Payables" localSheetId="4">[22]Balance_General!#REF!</definedName>
    <definedName name="PY2_Trade_Payables">[22]Balance_General!#REF!</definedName>
    <definedName name="PY2_Weighted_Average" localSheetId="1">[22]Estado_Resultados!#REF!</definedName>
    <definedName name="PY2_Weighted_Average" localSheetId="4">[22]Estado_Resultados!#REF!</definedName>
    <definedName name="PY2_Weighted_Average">[22]Estado_Resultados!#REF!</definedName>
    <definedName name="PY2_Working_Capital" localSheetId="1">[22]Estado_Resultados!#REF!</definedName>
    <definedName name="PY2_Working_Capital" localSheetId="4">[22]Estado_Resultados!#REF!</definedName>
    <definedName name="PY2_Working_Capital">[22]Estado_Resultados!#REF!</definedName>
    <definedName name="PY2_Year_Income_Statement" localSheetId="1">[22]Estado_Resultados!#REF!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1">#REF!</definedName>
    <definedName name="PY3_Intangible_Assets" localSheetId="4">#REF!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1">#REF!</definedName>
    <definedName name="PY3_Marketable_Sec" localSheetId="4">#REF!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1">#REF!</definedName>
    <definedName name="PY3_Other_Curr_Assets" localSheetId="4">#REF!</definedName>
    <definedName name="PY3_Other_Curr_Assets">#REF!</definedName>
    <definedName name="PY3_Other_Exp.">'[23]Income Statement'!$S$14</definedName>
    <definedName name="PY3_Other_LT_Assets" localSheetId="1">#REF!</definedName>
    <definedName name="PY3_Other_LT_Assets" localSheetId="4">#REF!</definedName>
    <definedName name="PY3_Other_LT_Assets">#REF!</definedName>
    <definedName name="PY3_Other_LT_Liabilities" localSheetId="1">#REF!</definedName>
    <definedName name="PY3_Other_LT_Liabilities" localSheetId="4">#REF!</definedName>
    <definedName name="PY3_Other_LT_Liabilities">#REF!</definedName>
    <definedName name="PY3_Preferred_Stock" localSheetId="1">#REF!</definedName>
    <definedName name="PY3_Preferred_Stock" localSheetId="4">#REF!</definedName>
    <definedName name="PY3_Preferred_Stock">#REF!</definedName>
    <definedName name="PY3_QUICK_ASSETS">'[21]Balance Sheet'!$P$11</definedName>
    <definedName name="PY3_Retained_Earnings" localSheetId="1">#REF!</definedName>
    <definedName name="PY3_Retained_Earnings" localSheetId="4">#REF!</definedName>
    <definedName name="PY3_Retained_Earnings">#REF!</definedName>
    <definedName name="PY3_Selling">'[23]Income Statement'!$S$13</definedName>
    <definedName name="PY3_Tangible_Assets" localSheetId="1">#REF!</definedName>
    <definedName name="PY3_Tangible_Assets" localSheetId="4">#REF!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1">#REF!</definedName>
    <definedName name="PY4_Intangible_Assets" localSheetId="4">#REF!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1">#REF!</definedName>
    <definedName name="PY4_Marketable_Sec" localSheetId="4">#REF!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1">#REF!</definedName>
    <definedName name="PY4_Other_Cur_Assets" localSheetId="4">#REF!</definedName>
    <definedName name="PY4_Other_Cur_Assets">#REF!</definedName>
    <definedName name="PY4_Other_Exp.">'[23]Income Statement'!$U$14</definedName>
    <definedName name="PY4_Other_LT_Assets" localSheetId="1">#REF!</definedName>
    <definedName name="PY4_Other_LT_Assets" localSheetId="4">#REF!</definedName>
    <definedName name="PY4_Other_LT_Assets">#REF!</definedName>
    <definedName name="PY4_Other_LT_Liabilities" localSheetId="1">#REF!</definedName>
    <definedName name="PY4_Other_LT_Liabilities" localSheetId="4">#REF!</definedName>
    <definedName name="PY4_Other_LT_Liabilities">#REF!</definedName>
    <definedName name="PY4_Preferred_Stock" localSheetId="1">#REF!</definedName>
    <definedName name="PY4_Preferred_Stock" localSheetId="4">#REF!</definedName>
    <definedName name="PY4_Preferred_Stock">#REF!</definedName>
    <definedName name="PY4_QUICK_ASSETS">'[21]Balance Sheet'!$Q$11</definedName>
    <definedName name="PY4_Retained_Earnings" localSheetId="1">#REF!</definedName>
    <definedName name="PY4_Retained_Earnings" localSheetId="4">#REF!</definedName>
    <definedName name="PY4_Retained_Earnings">#REF!</definedName>
    <definedName name="PY4_Selling">'[23]Income Statement'!$U$13</definedName>
    <definedName name="PY4_Tangible_Assets" localSheetId="1">#REF!</definedName>
    <definedName name="PY4_Tangible_Assets" localSheetId="4">#REF!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1">#REF!</definedName>
    <definedName name="PY5_Accounts_Receivable" localSheetId="4">#REF!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1">#REF!</definedName>
    <definedName name="PY5_Intangible_Assets" localSheetId="4">#REF!</definedName>
    <definedName name="PY5_Intangible_Assets">#REF!</definedName>
    <definedName name="PY5_Interest_Expense">'[21]Income Statement'!$W$19</definedName>
    <definedName name="PY5_Inventory" localSheetId="1">#REF!</definedName>
    <definedName name="PY5_Inventory" localSheetId="4">#REF!</definedName>
    <definedName name="PY5_Inventory">#REF!</definedName>
    <definedName name="PY5_LIABIL_EQUITY">'[23]Balance Sheet'!$R$39</definedName>
    <definedName name="PY5_Long_term_Debt__excl_Dfd_Taxes">'[21]Balance Sheet'!$R$28</definedName>
    <definedName name="PY5_Marketable_Sec" localSheetId="1">#REF!</definedName>
    <definedName name="PY5_Marketable_Sec" localSheetId="4">#REF!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1">#REF!</definedName>
    <definedName name="PY5_Other_Curr_Assets" localSheetId="4">#REF!</definedName>
    <definedName name="PY5_Other_Curr_Assets">#REF!</definedName>
    <definedName name="PY5_Other_Exp.">'[23]Income Statement'!$W$14</definedName>
    <definedName name="PY5_Other_LT_Assets" localSheetId="1">#REF!</definedName>
    <definedName name="PY5_Other_LT_Assets" localSheetId="4">#REF!</definedName>
    <definedName name="PY5_Other_LT_Assets">#REF!</definedName>
    <definedName name="PY5_Other_LT_Liabilities" localSheetId="1">#REF!</definedName>
    <definedName name="PY5_Other_LT_Liabilities" localSheetId="4">#REF!</definedName>
    <definedName name="PY5_Other_LT_Liabilities">#REF!</definedName>
    <definedName name="PY5_Preferred_Stock" localSheetId="1">#REF!</definedName>
    <definedName name="PY5_Preferred_Stock" localSheetId="4">#REF!</definedName>
    <definedName name="PY5_Preferred_Stock">#REF!</definedName>
    <definedName name="PY5_QUICK_ASSETS">'[21]Balance Sheet'!$R$11</definedName>
    <definedName name="PY5_Retained_Earnings" localSheetId="1">#REF!</definedName>
    <definedName name="PY5_Retained_Earnings" localSheetId="4">#REF!</definedName>
    <definedName name="PY5_Retained_Earnings">#REF!</definedName>
    <definedName name="PY5_Selling">'[23]Income Statement'!$W$13</definedName>
    <definedName name="PY5_Tangible_Assets" localSheetId="1">#REF!</definedName>
    <definedName name="PY5_Tangible_Assets" localSheetId="4">#REF!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1">#REF!</definedName>
    <definedName name="QGPL_CLTESLB" localSheetId="4">#REF!</definedName>
    <definedName name="QGPL_CLTESLB">#REF!</definedName>
    <definedName name="quarter" localSheetId="1">#REF!</definedName>
    <definedName name="quarter" localSheetId="4">#REF!</definedName>
    <definedName name="quarter">#REF!</definedName>
    <definedName name="R_Factor" localSheetId="1">#REF!</definedName>
    <definedName name="R_Factor" localSheetId="4">#REF!</definedName>
    <definedName name="R_Factor">#REF!</definedName>
    <definedName name="R_Factor_AR_Balance" localSheetId="1">#REF!</definedName>
    <definedName name="R_Factor_AR_Balance" localSheetId="4">#REF!</definedName>
    <definedName name="R_Factor_AR_Balance">#REF!</definedName>
    <definedName name="R_Factor_SRD" localSheetId="1">#REF!</definedName>
    <definedName name="R_Factor_SRD" localSheetId="4">#REF!</definedName>
    <definedName name="R_Factor_SRD">#REF!</definedName>
    <definedName name="rdos" localSheetId="1">[36]BG!#REF!</definedName>
    <definedName name="rdos" localSheetId="4">[36]BG!#REF!</definedName>
    <definedName name="rdos">[36]BG!#REF!</definedName>
    <definedName name="Residual_difference" localSheetId="1">'[9]Cálculo del Exceso'!#REF!</definedName>
    <definedName name="Residual_difference" localSheetId="4">'[9]Cálculo del Exceso'!#REF!</definedName>
    <definedName name="Residual_difference">'[9]Cálculo del Exceso'!#REF!</definedName>
    <definedName name="resumen" localSheetId="1" hidden="1">'[37]Sumaria de Confirmaciones'!#REF!</definedName>
    <definedName name="resumen" localSheetId="4" hidden="1">'[37]Sumaria de Confirmaciones'!#REF!</definedName>
    <definedName name="resumen" hidden="1">'[37]Sumaria de Confirmaciones'!#REF!</definedName>
    <definedName name="Ret_Allowance" localSheetId="1">#REF!</definedName>
    <definedName name="Ret_Allowance" localSheetId="4">#REF!</definedName>
    <definedName name="Ret_Allowance">#REF!</definedName>
    <definedName name="REUMEN" localSheetId="1">'[38]Cos-nue'!#REF!</definedName>
    <definedName name="REUMEN" localSheetId="4">'[38]Cos-nue'!#REF!</definedName>
    <definedName name="REUMEN">'[38]Cos-nue'!#REF!</definedName>
    <definedName name="roie" localSheetId="1">#REF!</definedName>
    <definedName name="roie" localSheetId="4">#REF!</definedName>
    <definedName name="roie">#REF!</definedName>
    <definedName name="rr" localSheetId="1">[22]Estado_Resultados!#REF!</definedName>
    <definedName name="rr" localSheetId="4">[22]Estado_Resultados!#REF!</definedName>
    <definedName name="rr">[22]Estado_Resultados!#REF!</definedName>
    <definedName name="rt" localSheetId="1">#REF!</definedName>
    <definedName name="rt" localSheetId="4">#REF!</definedName>
    <definedName name="rt">#REF!</definedName>
    <definedName name="rte" localSheetId="1">#REF!</definedName>
    <definedName name="rte" localSheetId="4">#REF!</definedName>
    <definedName name="rte">#REF!</definedName>
    <definedName name="s">'[4]Income SAP N S H'!$B$180:$F$279</definedName>
    <definedName name="S_AcctDes" localSheetId="1">#REF!</definedName>
    <definedName name="S_AcctDes" localSheetId="4">#REF!</definedName>
    <definedName name="S_AcctDes">#REF!</definedName>
    <definedName name="S_Adjust" localSheetId="1">#REF!</definedName>
    <definedName name="S_Adjust" localSheetId="4">#REF!</definedName>
    <definedName name="S_Adjust">#REF!</definedName>
    <definedName name="S_Adjust_Data">'[32]TB - BG'!$I$1:$I$32</definedName>
    <definedName name="S_Adjust_GT" localSheetId="1">'[32]TB - EERR'!#REF!</definedName>
    <definedName name="S_Adjust_GT" localSheetId="4">'[32]TB - EERR'!#REF!</definedName>
    <definedName name="S_Adjust_GT">'[32]TB - EERR'!#REF!</definedName>
    <definedName name="S_AJE_Tot" localSheetId="1">#REF!</definedName>
    <definedName name="S_AJE_Tot" localSheetId="4">#REF!</definedName>
    <definedName name="S_AJE_Tot">#REF!</definedName>
    <definedName name="S_AJE_Tot_Data">'[32]TB - BG'!$H$1:$H$32</definedName>
    <definedName name="S_AJE_Tot_GT" localSheetId="1">'[32]TB - EERR'!#REF!</definedName>
    <definedName name="S_AJE_Tot_GT" localSheetId="4">'[32]TB - EERR'!#REF!</definedName>
    <definedName name="S_AJE_Tot_GT">'[32]TB - EERR'!#REF!</definedName>
    <definedName name="S_CompNum" localSheetId="1">#REF!</definedName>
    <definedName name="S_CompNum" localSheetId="4">#REF!</definedName>
    <definedName name="S_CompNum">#REF!</definedName>
    <definedName name="S_CY_Beg" localSheetId="1">#REF!</definedName>
    <definedName name="S_CY_Beg" localSheetId="4">#REF!</definedName>
    <definedName name="S_CY_Beg">#REF!</definedName>
    <definedName name="S_CY_Beg_Data">'[32]TB - BG'!$F$1:$F$32</definedName>
    <definedName name="S_CY_Beg_GT" localSheetId="1">'[32]TB - EERR'!#REF!</definedName>
    <definedName name="S_CY_Beg_GT" localSheetId="4">'[32]TB - EERR'!#REF!</definedName>
    <definedName name="S_CY_Beg_GT">'[32]TB - EERR'!#REF!</definedName>
    <definedName name="S_CY_End" localSheetId="1">#REF!</definedName>
    <definedName name="S_CY_End" localSheetId="4">#REF!</definedName>
    <definedName name="S_CY_End">#REF!</definedName>
    <definedName name="S_CY_End_Data">'[32]TB - BG'!$K$1:$K$32</definedName>
    <definedName name="S_CY_End_GT" localSheetId="1">'[32]TB - EERR'!#REF!</definedName>
    <definedName name="S_CY_End_GT" localSheetId="4">'[32]TB - EERR'!#REF!</definedName>
    <definedName name="S_CY_End_GT">'[32]TB - EERR'!#REF!</definedName>
    <definedName name="S_Diff_Amt" localSheetId="1">#REF!</definedName>
    <definedName name="S_Diff_Amt" localSheetId="4">#REF!</definedName>
    <definedName name="S_Diff_Amt">#REF!</definedName>
    <definedName name="S_Diff_Pct" localSheetId="1">#REF!</definedName>
    <definedName name="S_Diff_Pct" localSheetId="4">#REF!</definedName>
    <definedName name="S_Diff_Pct">#REF!</definedName>
    <definedName name="S_GrpNum" localSheetId="1">#REF!</definedName>
    <definedName name="S_GrpNum" localSheetId="4">#REF!</definedName>
    <definedName name="S_GrpNum">#REF!</definedName>
    <definedName name="S_Headings" localSheetId="1">#REF!</definedName>
    <definedName name="S_Headings" localSheetId="4">#REF!</definedName>
    <definedName name="S_Headings">#REF!</definedName>
    <definedName name="S_KeyValue" localSheetId="1">#REF!</definedName>
    <definedName name="S_KeyValue" localSheetId="4">#REF!</definedName>
    <definedName name="S_KeyValue">#REF!</definedName>
    <definedName name="S_PY_End" localSheetId="1">#REF!</definedName>
    <definedName name="S_PY_End" localSheetId="4">#REF!</definedName>
    <definedName name="S_PY_End">#REF!</definedName>
    <definedName name="S_PY_End_Data">'[32]TB - BG'!$M$1:$M$32</definedName>
    <definedName name="S_PY_End_GT" localSheetId="1">'[32]TB - EERR'!#REF!</definedName>
    <definedName name="S_PY_End_GT" localSheetId="4">'[32]TB - EERR'!#REF!</definedName>
    <definedName name="S_PY_End_GT">'[32]TB - EERR'!#REF!</definedName>
    <definedName name="S_RJE_Tot" localSheetId="1">#REF!</definedName>
    <definedName name="S_RJE_Tot" localSheetId="4">#REF!</definedName>
    <definedName name="S_RJE_Tot">#REF!</definedName>
    <definedName name="S_RJE_Tot_Data">'[32]TB - BG'!$J$1:$J$32</definedName>
    <definedName name="S_RJE_Tot_GT" localSheetId="1">'[32]TB - EERR'!#REF!</definedName>
    <definedName name="S_RJE_Tot_GT" localSheetId="4">'[32]TB - EERR'!#REF!</definedName>
    <definedName name="S_RJE_Tot_GT">'[32]TB - EERR'!#REF!</definedName>
    <definedName name="S_RowNum" localSheetId="1">#REF!</definedName>
    <definedName name="S_RowNum" localSheetId="4">#REF!</definedName>
    <definedName name="S_RowNum">#REF!</definedName>
    <definedName name="sad" localSheetId="1">'[9]Cálculo del Exceso'!#REF!</definedName>
    <definedName name="sad" localSheetId="4">'[9]Cálculo del Exceso'!#REF!</definedName>
    <definedName name="sad">'[9]Cálculo del Exceso'!#REF!</definedName>
    <definedName name="Sales" localSheetId="1">#REF!</definedName>
    <definedName name="Sales" localSheetId="4">#REF!</definedName>
    <definedName name="Sales">#REF!</definedName>
    <definedName name="salesld" localSheetId="1">#REF!</definedName>
    <definedName name="salesld" localSheetId="4">#REF!</definedName>
    <definedName name="salesld">#REF!</definedName>
    <definedName name="SalesPCS" localSheetId="1">#REF!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1" hidden="1">#REF!</definedName>
    <definedName name="sdfnlsd" localSheetId="4" hidden="1">#REF!</definedName>
    <definedName name="sdfnlsd" hidden="1">#REF!</definedName>
    <definedName name="sectores" localSheetId="1">#REF!</definedName>
    <definedName name="sectores" localSheetId="4">#REF!</definedName>
    <definedName name="sectores">#REF!</definedName>
    <definedName name="sedal" localSheetId="1">#REF!</definedName>
    <definedName name="sedal" localSheetId="4">#REF!</definedName>
    <definedName name="sedal">#REF!</definedName>
    <definedName name="Selection_Remainder" localSheetId="1">#REF!</definedName>
    <definedName name="Selection_Remainder" localSheetId="4">#REF!</definedName>
    <definedName name="Selection_Remainder">#REF!</definedName>
    <definedName name="sku" localSheetId="1">#REF!</definedName>
    <definedName name="sku" localSheetId="4">#REF!</definedName>
    <definedName name="sku">#REF!</definedName>
    <definedName name="skus" localSheetId="1">#REF!</definedName>
    <definedName name="skus" localSheetId="4">#REF!</definedName>
    <definedName name="skus">#REF!</definedName>
    <definedName name="ss">'[4]Income SAP PCS'!$B$519:$D$616</definedName>
    <definedName name="Starting_Point" localSheetId="1">#REF!</definedName>
    <definedName name="Starting_Point" localSheetId="4">#REF!</definedName>
    <definedName name="Starting_Point">#REF!</definedName>
    <definedName name="STKDIARIO" localSheetId="1">#REF!</definedName>
    <definedName name="STKDIARIO" localSheetId="4">#REF!</definedName>
    <definedName name="STKDIARIO">#REF!</definedName>
    <definedName name="STKDIARIOPX01" localSheetId="1">#REF!</definedName>
    <definedName name="STKDIARIOPX01" localSheetId="4">#REF!</definedName>
    <definedName name="STKDIARIOPX01">#REF!</definedName>
    <definedName name="STKDIARIOPX04" localSheetId="1">#REF!</definedName>
    <definedName name="STKDIARIOPX04" localSheetId="4">#REF!</definedName>
    <definedName name="STKDIARIOPX04">#REF!</definedName>
    <definedName name="Suma_de_ABR_U_3" localSheetId="1">#REF!</definedName>
    <definedName name="Suma_de_ABR_U_3" localSheetId="4">#REF!</definedName>
    <definedName name="Suma_de_ABR_U_3">#REF!</definedName>
    <definedName name="SUMMARY" localSheetId="1">#REF!</definedName>
    <definedName name="SUMMARY" localSheetId="4">#REF!</definedName>
    <definedName name="SUMMARY">#REF!</definedName>
    <definedName name="super" localSheetId="1">#REF!</definedName>
    <definedName name="super" localSheetId="4">#REF!</definedName>
    <definedName name="super">#REF!</definedName>
    <definedName name="t">'[4]Income SAP N S H'!$B$1183:$F$1277</definedName>
    <definedName name="tablasun" localSheetId="1">#REF!</definedName>
    <definedName name="tablasun" localSheetId="4">#REF!</definedName>
    <definedName name="tablasun">#REF!</definedName>
    <definedName name="TbPy530057" localSheetId="1">'[39]Rem.Pers.Superior'!#REF!</definedName>
    <definedName name="TbPy530057" localSheetId="4">'[39]Rem.Pers.Superior'!#REF!</definedName>
    <definedName name="TbPy530057">'[39]Rem.Pers.Superior'!#REF!</definedName>
    <definedName name="TbPy530159" localSheetId="1">#REF!</definedName>
    <definedName name="TbPy530159" localSheetId="4">#REF!</definedName>
    <definedName name="TbPy530159">#REF!</definedName>
    <definedName name="Tech" localSheetId="1">#REF!</definedName>
    <definedName name="Tech" localSheetId="4">#REF!</definedName>
    <definedName name="Tech">#REF!</definedName>
    <definedName name="techld" localSheetId="1">#REF!</definedName>
    <definedName name="techld" localSheetId="4">#REF!</definedName>
    <definedName name="techld">#REF!</definedName>
    <definedName name="TechPCS" localSheetId="1">#REF!</definedName>
    <definedName name="TechPCS" localSheetId="4">#REF!</definedName>
    <definedName name="TechPCS">#REF!</definedName>
    <definedName name="tep">'[4]Income SAP PCS'!$B$1397:$E$1475</definedName>
    <definedName name="Test_de_Gastos_Mayores" localSheetId="1">#REF!</definedName>
    <definedName name="Test_de_Gastos_Mayores" localSheetId="4">#REF!</definedName>
    <definedName name="Test_de_Gastos_Mayores">#REF!</definedName>
    <definedName name="TEST0" localSheetId="1">#REF!</definedName>
    <definedName name="TEST0" localSheetId="4">#REF!</definedName>
    <definedName name="TEST0">#REF!</definedName>
    <definedName name="TEST1" localSheetId="1">#REF!</definedName>
    <definedName name="TEST1" localSheetId="4">#REF!</definedName>
    <definedName name="TEST1">#REF!</definedName>
    <definedName name="TEST10" localSheetId="1">#REF!</definedName>
    <definedName name="TEST10" localSheetId="4">#REF!</definedName>
    <definedName name="TEST10">#REF!</definedName>
    <definedName name="TEST11" localSheetId="1">#REF!</definedName>
    <definedName name="TEST11" localSheetId="4">#REF!</definedName>
    <definedName name="TEST11">#REF!</definedName>
    <definedName name="TEST12" localSheetId="1">#REF!</definedName>
    <definedName name="TEST12" localSheetId="4">#REF!</definedName>
    <definedName name="TEST12">#REF!</definedName>
    <definedName name="TEST13" localSheetId="1">#REF!</definedName>
    <definedName name="TEST13" localSheetId="4">#REF!</definedName>
    <definedName name="TEST13">#REF!</definedName>
    <definedName name="TEST14" localSheetId="1">#REF!</definedName>
    <definedName name="TEST14" localSheetId="4">#REF!</definedName>
    <definedName name="TEST14">#REF!</definedName>
    <definedName name="TEST15" localSheetId="1">#REF!</definedName>
    <definedName name="TEST15" localSheetId="4">#REF!</definedName>
    <definedName name="TEST15">#REF!</definedName>
    <definedName name="TEST16" localSheetId="1">#REF!</definedName>
    <definedName name="TEST16" localSheetId="4">#REF!</definedName>
    <definedName name="TEST16">#REF!</definedName>
    <definedName name="TEST17" localSheetId="1">#REF!</definedName>
    <definedName name="TEST17" localSheetId="4">#REF!</definedName>
    <definedName name="TEST17">#REF!</definedName>
    <definedName name="TEST18" localSheetId="1">#REF!</definedName>
    <definedName name="TEST18" localSheetId="4">#REF!</definedName>
    <definedName name="TEST18">#REF!</definedName>
    <definedName name="TEST19" localSheetId="1">#REF!</definedName>
    <definedName name="TEST19" localSheetId="4">#REF!</definedName>
    <definedName name="TEST19">#REF!</definedName>
    <definedName name="TEST2" localSheetId="1">'[40]21250000'!#REF!</definedName>
    <definedName name="TEST2" localSheetId="4">'[40]21250000'!#REF!</definedName>
    <definedName name="TEST2">'[40]21250000'!#REF!</definedName>
    <definedName name="TEST20" localSheetId="1">#REF!</definedName>
    <definedName name="TEST20" localSheetId="4">#REF!</definedName>
    <definedName name="TEST20">#REF!</definedName>
    <definedName name="TEST21" localSheetId="1">#REF!</definedName>
    <definedName name="TEST21" localSheetId="4">#REF!</definedName>
    <definedName name="TEST21">#REF!</definedName>
    <definedName name="TEST22" localSheetId="1">#REF!</definedName>
    <definedName name="TEST22" localSheetId="4">#REF!</definedName>
    <definedName name="TEST22">#REF!</definedName>
    <definedName name="TEST23" localSheetId="1">#REF!</definedName>
    <definedName name="TEST23" localSheetId="4">#REF!</definedName>
    <definedName name="TEST23">#REF!</definedName>
    <definedName name="TEST24" localSheetId="1">#REF!</definedName>
    <definedName name="TEST24" localSheetId="4">#REF!</definedName>
    <definedName name="TEST24">#REF!</definedName>
    <definedName name="TEST25" localSheetId="1">#REF!</definedName>
    <definedName name="TEST25" localSheetId="4">#REF!</definedName>
    <definedName name="TEST25">#REF!</definedName>
    <definedName name="TEST26" localSheetId="1">#REF!</definedName>
    <definedName name="TEST26" localSheetId="4">#REF!</definedName>
    <definedName name="TEST26">#REF!</definedName>
    <definedName name="TEST27" localSheetId="1">#REF!</definedName>
    <definedName name="TEST27" localSheetId="4">#REF!</definedName>
    <definedName name="TEST27">#REF!</definedName>
    <definedName name="TEST28" localSheetId="1">#REF!</definedName>
    <definedName name="TEST28" localSheetId="4">#REF!</definedName>
    <definedName name="TEST28">#REF!</definedName>
    <definedName name="TEST29" localSheetId="1">#REF!</definedName>
    <definedName name="TEST29" localSheetId="4">#REF!</definedName>
    <definedName name="TEST29">#REF!</definedName>
    <definedName name="TEST3" localSheetId="1">'[1]21660100'!#REF!</definedName>
    <definedName name="TEST3" localSheetId="4">'[1]21660100'!#REF!</definedName>
    <definedName name="TEST3">'[1]21660100'!#REF!</definedName>
    <definedName name="TEST30" localSheetId="1">#REF!</definedName>
    <definedName name="TEST30" localSheetId="4">#REF!</definedName>
    <definedName name="TEST30">#REF!</definedName>
    <definedName name="TEST31" localSheetId="1">#REF!</definedName>
    <definedName name="TEST31" localSheetId="4">#REF!</definedName>
    <definedName name="TEST31">#REF!</definedName>
    <definedName name="TEST32" localSheetId="1">#REF!</definedName>
    <definedName name="TEST32" localSheetId="4">#REF!</definedName>
    <definedName name="TEST32">#REF!</definedName>
    <definedName name="TEST33" localSheetId="1">#REF!</definedName>
    <definedName name="TEST33" localSheetId="4">#REF!</definedName>
    <definedName name="TEST33">#REF!</definedName>
    <definedName name="TEST34" localSheetId="1">#REF!</definedName>
    <definedName name="TEST34" localSheetId="4">#REF!</definedName>
    <definedName name="TEST34">#REF!</definedName>
    <definedName name="TEST35" localSheetId="1">#REF!</definedName>
    <definedName name="TEST35" localSheetId="4">#REF!</definedName>
    <definedName name="TEST35">#REF!</definedName>
    <definedName name="TEST36" localSheetId="1">#REF!</definedName>
    <definedName name="TEST36" localSheetId="4">#REF!</definedName>
    <definedName name="TEST36">#REF!</definedName>
    <definedName name="TEST4" localSheetId="1">'[1]21660100'!#REF!</definedName>
    <definedName name="TEST4" localSheetId="4">'[1]21660100'!#REF!</definedName>
    <definedName name="TEST4">'[1]21660100'!#REF!</definedName>
    <definedName name="TEST5" localSheetId="1">'[1]21660100'!#REF!</definedName>
    <definedName name="TEST5" localSheetId="4">'[1]21660100'!#REF!</definedName>
    <definedName name="TEST5">'[1]21660100'!#REF!</definedName>
    <definedName name="TEST6" localSheetId="1">#REF!</definedName>
    <definedName name="TEST6" localSheetId="4">#REF!</definedName>
    <definedName name="TEST6">#REF!</definedName>
    <definedName name="TEST7" localSheetId="1">#REF!</definedName>
    <definedName name="TEST7" localSheetId="4">#REF!</definedName>
    <definedName name="TEST7">#REF!</definedName>
    <definedName name="TEST8" localSheetId="1">#REF!</definedName>
    <definedName name="TEST8" localSheetId="4">#REF!</definedName>
    <definedName name="TEST8">#REF!</definedName>
    <definedName name="TEST9" localSheetId="1">#REF!</definedName>
    <definedName name="TEST9" localSheetId="4">#REF!</definedName>
    <definedName name="TEST9">#REF!</definedName>
    <definedName name="TESTHKEY" localSheetId="1">'[41]3210001'!#REF!</definedName>
    <definedName name="TESTHKEY" localSheetId="4">'[41]3210001'!#REF!</definedName>
    <definedName name="TESTHKEY">'[41]3210001'!#REF!</definedName>
    <definedName name="TESTKEYS" localSheetId="1">#REF!</definedName>
    <definedName name="TESTKEYS" localSheetId="4">#REF!</definedName>
    <definedName name="TESTKEYS">#REF!</definedName>
    <definedName name="TESTVKEY" localSheetId="1">'[41]3210001'!#REF!</definedName>
    <definedName name="TESTVKEY" localSheetId="4">'[41]3210001'!#REF!</definedName>
    <definedName name="TESTVKEY">'[41]3210001'!#REF!</definedName>
    <definedName name="TextRefCopy1" localSheetId="1">#REF!</definedName>
    <definedName name="TextRefCopy1" localSheetId="4">#REF!</definedName>
    <definedName name="TextRefCopy1">#REF!</definedName>
    <definedName name="TextRefCopy10" localSheetId="1">#REF!</definedName>
    <definedName name="TextRefCopy10" localSheetId="4">#REF!</definedName>
    <definedName name="TextRefCopy10">#REF!</definedName>
    <definedName name="TextRefCopy100" localSheetId="1">#REF!</definedName>
    <definedName name="TextRefCopy100" localSheetId="4">#REF!</definedName>
    <definedName name="TextRefCopy100">#REF!</definedName>
    <definedName name="TextRefCopy102" localSheetId="1">#REF!</definedName>
    <definedName name="TextRefCopy102" localSheetId="4">#REF!</definedName>
    <definedName name="TextRefCopy102">#REF!</definedName>
    <definedName name="TextRefCopy103" localSheetId="1">#REF!</definedName>
    <definedName name="TextRefCopy103" localSheetId="4">#REF!</definedName>
    <definedName name="TextRefCopy103">#REF!</definedName>
    <definedName name="TextRefCopy104" localSheetId="1">#REF!</definedName>
    <definedName name="TextRefCopy104" localSheetId="4">#REF!</definedName>
    <definedName name="TextRefCopy104">#REF!</definedName>
    <definedName name="TextRefCopy105" localSheetId="1">#REF!</definedName>
    <definedName name="TextRefCopy105" localSheetId="4">#REF!</definedName>
    <definedName name="TextRefCopy105">#REF!</definedName>
    <definedName name="TextRefCopy106">[42]Sumaria!$M$27</definedName>
    <definedName name="TextRefCopy107" localSheetId="1">#REF!</definedName>
    <definedName name="TextRefCopy107" localSheetId="4">#REF!</definedName>
    <definedName name="TextRefCopy107">#REF!</definedName>
    <definedName name="TextRefCopy108" localSheetId="1">#REF!</definedName>
    <definedName name="TextRefCopy108" localSheetId="4">#REF!</definedName>
    <definedName name="TextRefCopy108">#REF!</definedName>
    <definedName name="TextRefCopy109" localSheetId="1">#REF!</definedName>
    <definedName name="TextRefCopy109" localSheetId="4">#REF!</definedName>
    <definedName name="TextRefCopy109">#REF!</definedName>
    <definedName name="TextRefCopy11">'[43]Analítico de ventas'!$D$47</definedName>
    <definedName name="TextRefCopy111" localSheetId="1">#REF!</definedName>
    <definedName name="TextRefCopy111" localSheetId="4">#REF!</definedName>
    <definedName name="TextRefCopy111">#REF!</definedName>
    <definedName name="TextRefCopy112" localSheetId="1">#REF!</definedName>
    <definedName name="TextRefCopy112" localSheetId="4">#REF!</definedName>
    <definedName name="TextRefCopy112">#REF!</definedName>
    <definedName name="TextRefCopy113" localSheetId="1">#REF!</definedName>
    <definedName name="TextRefCopy113" localSheetId="4">#REF!</definedName>
    <definedName name="TextRefCopy113">#REF!</definedName>
    <definedName name="TextRefCopy114" localSheetId="1">#REF!</definedName>
    <definedName name="TextRefCopy114" localSheetId="4">#REF!</definedName>
    <definedName name="TextRefCopy114">#REF!</definedName>
    <definedName name="TextRefCopy116" localSheetId="1">#REF!</definedName>
    <definedName name="TextRefCopy116" localSheetId="4">#REF!</definedName>
    <definedName name="TextRefCopy116">#REF!</definedName>
    <definedName name="TextRefCopy118" localSheetId="1">#REF!</definedName>
    <definedName name="TextRefCopy118" localSheetId="4">#REF!</definedName>
    <definedName name="TextRefCopy118">#REF!</definedName>
    <definedName name="TextRefCopy119" localSheetId="1">#REF!</definedName>
    <definedName name="TextRefCopy119" localSheetId="4">#REF!</definedName>
    <definedName name="TextRefCopy119">#REF!</definedName>
    <definedName name="TextRefCopy12" localSheetId="1">'[44]BG '!#REF!</definedName>
    <definedName name="TextRefCopy12" localSheetId="4">'[44]BG '!#REF!</definedName>
    <definedName name="TextRefCopy12">'[44]BG '!#REF!</definedName>
    <definedName name="TextRefCopy120" localSheetId="1">#REF!</definedName>
    <definedName name="TextRefCopy120" localSheetId="4">#REF!</definedName>
    <definedName name="TextRefCopy120">#REF!</definedName>
    <definedName name="TextRefCopy121" localSheetId="1">#REF!</definedName>
    <definedName name="TextRefCopy121" localSheetId="4">#REF!</definedName>
    <definedName name="TextRefCopy121">#REF!</definedName>
    <definedName name="TextRefCopy122" localSheetId="1">#REF!</definedName>
    <definedName name="TextRefCopy122" localSheetId="4">#REF!</definedName>
    <definedName name="TextRefCopy122">#REF!</definedName>
    <definedName name="TextRefCopy123" localSheetId="1">#REF!</definedName>
    <definedName name="TextRefCopy123" localSheetId="4">#REF!</definedName>
    <definedName name="TextRefCopy123">#REF!</definedName>
    <definedName name="TextRefCopy127" localSheetId="1">#REF!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1">'[44]BG '!#REF!</definedName>
    <definedName name="TextRefCopy13" localSheetId="4">'[44]BG '!#REF!</definedName>
    <definedName name="TextRefCopy13">'[44]BG '!#REF!</definedName>
    <definedName name="TextRefCopy14" localSheetId="1">'[44]BG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1">'[44]BG '!#REF!</definedName>
    <definedName name="TextRefCopy15" localSheetId="4">'[44]BG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1">'[44]BG '!#REF!</definedName>
    <definedName name="TextRefCopy16" localSheetId="4">'[44]BG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1">#REF!</definedName>
    <definedName name="TextRefCopy169" localSheetId="4">#REF!</definedName>
    <definedName name="TextRefCopy169">#REF!</definedName>
    <definedName name="TextRefCopy17" localSheetId="1">'[44]BG '!#REF!</definedName>
    <definedName name="TextRefCopy17" localSheetId="4">'[44]BG '!#REF!</definedName>
    <definedName name="TextRefCopy17">'[44]BG '!#REF!</definedName>
    <definedName name="TextRefCopy171" localSheetId="1">#REF!</definedName>
    <definedName name="TextRefCopy171" localSheetId="4">#REF!</definedName>
    <definedName name="TextRefCopy171">#REF!</definedName>
    <definedName name="TextRefCopy172" localSheetId="1">#REF!</definedName>
    <definedName name="TextRefCopy172" localSheetId="4">#REF!</definedName>
    <definedName name="TextRefCopy172">#REF!</definedName>
    <definedName name="TextRefCopy173" localSheetId="1">#REF!</definedName>
    <definedName name="TextRefCopy173" localSheetId="4">#REF!</definedName>
    <definedName name="TextRefCopy173">#REF!</definedName>
    <definedName name="TextRefCopy175" localSheetId="1">#REF!</definedName>
    <definedName name="TextRefCopy175" localSheetId="4">#REF!</definedName>
    <definedName name="TextRefCopy175">#REF!</definedName>
    <definedName name="TextRefCopy177" localSheetId="1">#REF!</definedName>
    <definedName name="TextRefCopy177" localSheetId="4">#REF!</definedName>
    <definedName name="TextRefCopy177">#REF!</definedName>
    <definedName name="TextRefCopy178" localSheetId="1">#REF!</definedName>
    <definedName name="TextRefCopy178" localSheetId="4">#REF!</definedName>
    <definedName name="TextRefCopy178">#REF!</definedName>
    <definedName name="TextRefCopy18" localSheetId="1">'[44]BG '!#REF!</definedName>
    <definedName name="TextRefCopy18" localSheetId="4">'[44]BG '!#REF!</definedName>
    <definedName name="TextRefCopy18">'[44]BG '!#REF!</definedName>
    <definedName name="TextRefCopy19" localSheetId="1">'[44]BG '!#REF!</definedName>
    <definedName name="TextRefCopy19" localSheetId="4">'[44]BG '!#REF!</definedName>
    <definedName name="TextRefCopy19">'[44]BG '!#REF!</definedName>
    <definedName name="TextRefCopy2" localSheetId="1">[46]BG2007!#REF!</definedName>
    <definedName name="TextRefCopy2" localSheetId="4">[46]BG2007!#REF!</definedName>
    <definedName name="TextRefCopy2">[46]BG2007!#REF!</definedName>
    <definedName name="TextRefCopy20" localSheetId="1">'[44]BG '!#REF!</definedName>
    <definedName name="TextRefCopy20" localSheetId="4">'[44]BG '!#REF!</definedName>
    <definedName name="TextRefCopy20">'[44]BG '!#REF!</definedName>
    <definedName name="TextRefCopy21" localSheetId="1">'[44]BG '!#REF!</definedName>
    <definedName name="TextRefCopy21" localSheetId="4">'[44]BG '!#REF!</definedName>
    <definedName name="TextRefCopy21">'[44]BG '!#REF!</definedName>
    <definedName name="TextRefCopy22" localSheetId="1">'[44]BG '!#REF!</definedName>
    <definedName name="TextRefCopy22" localSheetId="4">'[44]BG '!#REF!</definedName>
    <definedName name="TextRefCopy22">'[44]BG '!#REF!</definedName>
    <definedName name="TextRefCopy23" localSheetId="1">'[44]BG '!#REF!</definedName>
    <definedName name="TextRefCopy23" localSheetId="4">'[44]BG '!#REF!</definedName>
    <definedName name="TextRefCopy23">'[44]BG '!#REF!</definedName>
    <definedName name="TextRefCopy24" localSheetId="1">'[44]BG '!#REF!</definedName>
    <definedName name="TextRefCopy24" localSheetId="4">'[44]BG '!#REF!</definedName>
    <definedName name="TextRefCopy24">'[44]BG '!#REF!</definedName>
    <definedName name="TextRefCopy25" localSheetId="1">'[44]EERR '!#REF!</definedName>
    <definedName name="TextRefCopy25" localSheetId="4">'[44]EERR '!#REF!</definedName>
    <definedName name="TextRefCopy25">'[44]EERR '!#REF!</definedName>
    <definedName name="TextRefCopy26" localSheetId="1">'[44]EERR '!#REF!</definedName>
    <definedName name="TextRefCopy26" localSheetId="4">'[44]EERR '!#REF!</definedName>
    <definedName name="TextRefCopy26">'[44]EERR '!#REF!</definedName>
    <definedName name="TextRefCopy27" localSheetId="1">'[44]EERR '!#REF!</definedName>
    <definedName name="TextRefCopy27" localSheetId="4">'[44]EERR '!#REF!</definedName>
    <definedName name="TextRefCopy27">'[44]EERR '!#REF!</definedName>
    <definedName name="TextRefCopy28" localSheetId="1">'[44]EERR '!#REF!</definedName>
    <definedName name="TextRefCopy28" localSheetId="4">'[44]EERR '!#REF!</definedName>
    <definedName name="TextRefCopy28">'[44]EERR '!#REF!</definedName>
    <definedName name="TextRefCopy29" localSheetId="1">#REF!</definedName>
    <definedName name="TextRefCopy29" localSheetId="4">#REF!</definedName>
    <definedName name="TextRefCopy29">#REF!</definedName>
    <definedName name="TextRefCopy3" localSheetId="1">#REF!</definedName>
    <definedName name="TextRefCopy3" localSheetId="4">#REF!</definedName>
    <definedName name="TextRefCopy3">#REF!</definedName>
    <definedName name="TextRefCopy30" localSheetId="1">#REF!</definedName>
    <definedName name="TextRefCopy30" localSheetId="4">#REF!</definedName>
    <definedName name="TextRefCopy30">#REF!</definedName>
    <definedName name="TextRefCopy31" localSheetId="1">#REF!</definedName>
    <definedName name="TextRefCopy31" localSheetId="4">#REF!</definedName>
    <definedName name="TextRefCopy31">#REF!</definedName>
    <definedName name="TextRefCopy32" localSheetId="1">#REF!</definedName>
    <definedName name="TextRefCopy32" localSheetId="4">#REF!</definedName>
    <definedName name="TextRefCopy32">#REF!</definedName>
    <definedName name="TextRefCopy33" localSheetId="1">'[44]EERR '!#REF!</definedName>
    <definedName name="TextRefCopy33" localSheetId="4">'[44]EERR '!#REF!</definedName>
    <definedName name="TextRefCopy33">'[44]EERR '!#REF!</definedName>
    <definedName name="TextRefCopy34" localSheetId="1">'[44]EERR '!#REF!</definedName>
    <definedName name="TextRefCopy34" localSheetId="4">'[44]EERR '!#REF!</definedName>
    <definedName name="TextRefCopy34">'[44]EERR '!#REF!</definedName>
    <definedName name="TextRefCopy35" localSheetId="1">#REF!</definedName>
    <definedName name="TextRefCopy35" localSheetId="4">#REF!</definedName>
    <definedName name="TextRefCopy35">#REF!</definedName>
    <definedName name="TextRefCopy36" localSheetId="1">'[44]EERR '!#REF!</definedName>
    <definedName name="TextRefCopy36" localSheetId="4">'[44]EERR '!#REF!</definedName>
    <definedName name="TextRefCopy36">'[44]EERR '!#REF!</definedName>
    <definedName name="TextRefCopy37" localSheetId="1">#REF!</definedName>
    <definedName name="TextRefCopy37" localSheetId="4">#REF!</definedName>
    <definedName name="TextRefCopy37">#REF!</definedName>
    <definedName name="TextRefCopy38" localSheetId="1">#REF!</definedName>
    <definedName name="TextRefCopy38" localSheetId="4">#REF!</definedName>
    <definedName name="TextRefCopy38">#REF!</definedName>
    <definedName name="TextRefCopy39" localSheetId="1">#REF!</definedName>
    <definedName name="TextRefCopy39" localSheetId="4">#REF!</definedName>
    <definedName name="TextRefCopy39">#REF!</definedName>
    <definedName name="TextRefCopy4" localSheetId="1">#REF!</definedName>
    <definedName name="TextRefCopy4" localSheetId="4">#REF!</definedName>
    <definedName name="TextRefCopy4">#REF!</definedName>
    <definedName name="TextRefCopy40" localSheetId="1">'[47]Reproceso interes'!#REF!</definedName>
    <definedName name="TextRefCopy40" localSheetId="4">'[47]Reproceso interes'!#REF!</definedName>
    <definedName name="TextRefCopy40">'[47]Reproceso interes'!#REF!</definedName>
    <definedName name="TextRefCopy41" localSheetId="1">#REF!</definedName>
    <definedName name="TextRefCopy41" localSheetId="4">#REF!</definedName>
    <definedName name="TextRefCopy41">#REF!</definedName>
    <definedName name="TextRefCopy42" localSheetId="1">#REF!</definedName>
    <definedName name="TextRefCopy42" localSheetId="4">#REF!</definedName>
    <definedName name="TextRefCopy42">#REF!</definedName>
    <definedName name="TextRefCopy43" localSheetId="1">'[48]Anal. Part. Conc.'!#REF!</definedName>
    <definedName name="TextRefCopy43" localSheetId="4">'[48]Anal. Part. Conc.'!#REF!</definedName>
    <definedName name="TextRefCopy43">'[48]Anal. Part. Conc.'!#REF!</definedName>
    <definedName name="TextRefCopy44" localSheetId="1">#REF!</definedName>
    <definedName name="TextRefCopy44" localSheetId="4">#REF!</definedName>
    <definedName name="TextRefCopy44">#REF!</definedName>
    <definedName name="TextRefCopy45" localSheetId="1">'[48]Anal. Part. Conc.'!#REF!</definedName>
    <definedName name="TextRefCopy45" localSheetId="4">'[48]Anal. Part. Conc.'!#REF!</definedName>
    <definedName name="TextRefCopy45">'[48]Anal. Part. Conc.'!#REF!</definedName>
    <definedName name="TextRefCopy46" localSheetId="1">#REF!</definedName>
    <definedName name="TextRefCopy46" localSheetId="4">#REF!</definedName>
    <definedName name="TextRefCopy46">#REF!</definedName>
    <definedName name="TextRefCopy47" localSheetId="1">'[47]Reproceso interes'!#REF!</definedName>
    <definedName name="TextRefCopy47" localSheetId="4">'[47]Reproceso interes'!#REF!</definedName>
    <definedName name="TextRefCopy47">'[47]Reproceso interes'!#REF!</definedName>
    <definedName name="TextRefCopy48" localSheetId="1">'[47]Reproceso interes'!#REF!</definedName>
    <definedName name="TextRefCopy48" localSheetId="4">'[47]Reproceso interes'!#REF!</definedName>
    <definedName name="TextRefCopy48">'[47]Reproceso interes'!#REF!</definedName>
    <definedName name="TextRefCopy49" localSheetId="1">'[47]Reproceso interes'!#REF!</definedName>
    <definedName name="TextRefCopy49" localSheetId="4">'[47]Reproceso interes'!#REF!</definedName>
    <definedName name="TextRefCopy49">'[47]Reproceso interes'!#REF!</definedName>
    <definedName name="TextRefCopy5" localSheetId="1">'[49]Detallado 2007'!#REF!</definedName>
    <definedName name="TextRefCopy5" localSheetId="4">'[49]Detallado 2007'!#REF!</definedName>
    <definedName name="TextRefCopy5">'[49]Detallado 2007'!#REF!</definedName>
    <definedName name="TextRefCopy50" localSheetId="1">'[47]Reproceso interes'!#REF!</definedName>
    <definedName name="TextRefCopy50" localSheetId="4">'[47]Reproceso interes'!#REF!</definedName>
    <definedName name="TextRefCopy50">'[47]Reproceso interes'!#REF!</definedName>
    <definedName name="TextRefCopy51" localSheetId="1">'[47]Reproceso interes'!#REF!</definedName>
    <definedName name="TextRefCopy51" localSheetId="4">'[47]Reproceso interes'!#REF!</definedName>
    <definedName name="TextRefCopy51">'[47]Reproceso interes'!#REF!</definedName>
    <definedName name="TextRefCopy52" localSheetId="1">'[47]Reproceso interes'!#REF!</definedName>
    <definedName name="TextRefCopy52" localSheetId="4">'[47]Reproceso interes'!#REF!</definedName>
    <definedName name="TextRefCopy52">'[47]Reproceso interes'!#REF!</definedName>
    <definedName name="TextRefCopy53" localSheetId="1">#REF!</definedName>
    <definedName name="TextRefCopy53" localSheetId="4">#REF!</definedName>
    <definedName name="TextRefCopy53">#REF!</definedName>
    <definedName name="TextRefCopy54" localSheetId="1">#REF!</definedName>
    <definedName name="TextRefCopy54" localSheetId="4">#REF!</definedName>
    <definedName name="TextRefCopy54">#REF!</definedName>
    <definedName name="TextRefCopy55" localSheetId="1">#REF!</definedName>
    <definedName name="TextRefCopy55" localSheetId="4">#REF!</definedName>
    <definedName name="TextRefCopy55">#REF!</definedName>
    <definedName name="TextRefCopy56" localSheetId="1">#REF!</definedName>
    <definedName name="TextRefCopy56" localSheetId="4">#REF!</definedName>
    <definedName name="TextRefCopy56">#REF!</definedName>
    <definedName name="TextRefCopy57" localSheetId="1">[47]Resumen!#REF!</definedName>
    <definedName name="TextRefCopy57" localSheetId="4">[47]Resumen!#REF!</definedName>
    <definedName name="TextRefCopy57">[47]Resumen!#REF!</definedName>
    <definedName name="TextRefCopy58" localSheetId="1">'[47]Reproceso interes'!#REF!</definedName>
    <definedName name="TextRefCopy58" localSheetId="4">'[47]Reproceso interes'!#REF!</definedName>
    <definedName name="TextRefCopy58">'[47]Reproceso interes'!#REF!</definedName>
    <definedName name="TextRefCopy59" localSheetId="1">'[47]Reproceso interes'!#REF!</definedName>
    <definedName name="TextRefCopy59" localSheetId="4">'[47]Reproceso interes'!#REF!</definedName>
    <definedName name="TextRefCopy59">'[47]Reproceso interes'!#REF!</definedName>
    <definedName name="TextRefCopy6" localSheetId="1">#REF!</definedName>
    <definedName name="TextRefCopy6" localSheetId="4">#REF!</definedName>
    <definedName name="TextRefCopy6">#REF!</definedName>
    <definedName name="TextRefCopy60" localSheetId="1">'[47]Reproceso interes'!#REF!</definedName>
    <definedName name="TextRefCopy60" localSheetId="4">'[47]Reproceso interes'!#REF!</definedName>
    <definedName name="TextRefCopy60">'[47]Reproceso interes'!#REF!</definedName>
    <definedName name="TextRefCopy61" localSheetId="1">'[47]Reproceso interes'!#REF!</definedName>
    <definedName name="TextRefCopy61" localSheetId="4">'[47]Reproceso interes'!#REF!</definedName>
    <definedName name="TextRefCopy61">'[47]Reproceso interes'!#REF!</definedName>
    <definedName name="TextRefCopy62" localSheetId="1">'[47]Reproceso interes'!#REF!</definedName>
    <definedName name="TextRefCopy62" localSheetId="4">'[47]Reproceso interes'!#REF!</definedName>
    <definedName name="TextRefCopy62">'[47]Reproceso interes'!#REF!</definedName>
    <definedName name="TextRefCopy63" localSheetId="1">#REF!</definedName>
    <definedName name="TextRefCopy63" localSheetId="4">#REF!</definedName>
    <definedName name="TextRefCopy63">#REF!</definedName>
    <definedName name="TextRefCopy64" localSheetId="1">[50]Análisis!#REF!</definedName>
    <definedName name="TextRefCopy64" localSheetId="4">[50]Análisis!#REF!</definedName>
    <definedName name="TextRefCopy64">[50]Análisis!#REF!</definedName>
    <definedName name="TextRefCopy65" localSheetId="1">#REF!</definedName>
    <definedName name="TextRefCopy65" localSheetId="4">#REF!</definedName>
    <definedName name="TextRefCopy65">#REF!</definedName>
    <definedName name="TextRefCopy66" localSheetId="1">#REF!</definedName>
    <definedName name="TextRefCopy66" localSheetId="4">#REF!</definedName>
    <definedName name="TextRefCopy66">#REF!</definedName>
    <definedName name="TextRefCopy67" localSheetId="1">#REF!</definedName>
    <definedName name="TextRefCopy67" localSheetId="4">#REF!</definedName>
    <definedName name="TextRefCopy67">#REF!</definedName>
    <definedName name="TextRefCopy68" localSheetId="1">#REF!</definedName>
    <definedName name="TextRefCopy68" localSheetId="4">#REF!</definedName>
    <definedName name="TextRefCopy68">#REF!</definedName>
    <definedName name="TextRefCopy69" localSheetId="1">'[47]Reproceso interes'!#REF!</definedName>
    <definedName name="TextRefCopy69" localSheetId="4">'[47]Reproceso interes'!#REF!</definedName>
    <definedName name="TextRefCopy69">'[47]Reproceso interes'!#REF!</definedName>
    <definedName name="TextRefCopy7" localSheetId="1">#REF!</definedName>
    <definedName name="TextRefCopy7" localSheetId="4">#REF!</definedName>
    <definedName name="TextRefCopy7">#REF!</definedName>
    <definedName name="TextRefCopy70" localSheetId="1">#REF!</definedName>
    <definedName name="TextRefCopy70" localSheetId="4">#REF!</definedName>
    <definedName name="TextRefCopy70">#REF!</definedName>
    <definedName name="TextRefCopy71" localSheetId="1">#REF!</definedName>
    <definedName name="TextRefCopy71" localSheetId="4">#REF!</definedName>
    <definedName name="TextRefCopy71">#REF!</definedName>
    <definedName name="TextRefCopy72" localSheetId="1">'[47]Reproceso interes'!#REF!</definedName>
    <definedName name="TextRefCopy72" localSheetId="4">'[47]Reproceso interes'!#REF!</definedName>
    <definedName name="TextRefCopy72">'[47]Reproceso interes'!#REF!</definedName>
    <definedName name="TextRefCopy73" localSheetId="1">#REF!</definedName>
    <definedName name="TextRefCopy73" localSheetId="4">#REF!</definedName>
    <definedName name="TextRefCopy73">#REF!</definedName>
    <definedName name="TextRefCopy74" localSheetId="1">'[47]Reproceso interes'!#REF!</definedName>
    <definedName name="TextRefCopy74" localSheetId="4">'[47]Reproceso interes'!#REF!</definedName>
    <definedName name="TextRefCopy74">'[47]Reproceso interes'!#REF!</definedName>
    <definedName name="TextRefCopy75" localSheetId="1">#REF!</definedName>
    <definedName name="TextRefCopy75" localSheetId="4">#REF!</definedName>
    <definedName name="TextRefCopy75">#REF!</definedName>
    <definedName name="TextRefCopy76" localSheetId="1">[42]Sumaria!#REF!</definedName>
    <definedName name="TextRefCopy76" localSheetId="4">[42]Sumaria!#REF!</definedName>
    <definedName name="TextRefCopy76">[42]Sumaria!#REF!</definedName>
    <definedName name="TextRefCopy77" localSheetId="1">#REF!</definedName>
    <definedName name="TextRefCopy77" localSheetId="4">#REF!</definedName>
    <definedName name="TextRefCopy77">#REF!</definedName>
    <definedName name="TextRefCopy78" localSheetId="1">'[47]Reproceso interes'!#REF!</definedName>
    <definedName name="TextRefCopy78" localSheetId="4">'[47]Reproceso interes'!#REF!</definedName>
    <definedName name="TextRefCopy78">'[47]Reproceso interes'!#REF!</definedName>
    <definedName name="TextRefCopy79" localSheetId="1">#REF!</definedName>
    <definedName name="TextRefCopy79" localSheetId="4">#REF!</definedName>
    <definedName name="TextRefCopy79">#REF!</definedName>
    <definedName name="TextRefCopy8" localSheetId="1">#REF!</definedName>
    <definedName name="TextRefCopy8" localSheetId="4">#REF!</definedName>
    <definedName name="TextRefCopy8">#REF!</definedName>
    <definedName name="TextRefCopy80" localSheetId="1">#REF!</definedName>
    <definedName name="TextRefCopy80" localSheetId="4">#REF!</definedName>
    <definedName name="TextRefCopy80">#REF!</definedName>
    <definedName name="TextRefCopy81" localSheetId="1">[50]Análisis!#REF!</definedName>
    <definedName name="TextRefCopy81" localSheetId="4">[50]Análisis!#REF!</definedName>
    <definedName name="TextRefCopy81">[50]Análisis!#REF!</definedName>
    <definedName name="TextRefCopy82" localSheetId="1">#REF!</definedName>
    <definedName name="TextRefCopy82" localSheetId="4">#REF!</definedName>
    <definedName name="TextRefCopy82">#REF!</definedName>
    <definedName name="TextRefCopy83" localSheetId="1">'[47]Reproceso interes'!#REF!</definedName>
    <definedName name="TextRefCopy83" localSheetId="4">'[47]Reproceso interes'!#REF!</definedName>
    <definedName name="TextRefCopy83">'[47]Reproceso interes'!#REF!</definedName>
    <definedName name="TextRefCopy84" localSheetId="1">[51]Sumaria!#REF!</definedName>
    <definedName name="TextRefCopy84" localSheetId="4">[51]Sumaria!#REF!</definedName>
    <definedName name="TextRefCopy84">[51]Sumaria!#REF!</definedName>
    <definedName name="TextRefCopy85" localSheetId="1">[52]ISSUE!#REF!</definedName>
    <definedName name="TextRefCopy85" localSheetId="4">[52]ISSUE!#REF!</definedName>
    <definedName name="TextRefCopy85">[52]ISSUE!#REF!</definedName>
    <definedName name="TextRefCopy86" localSheetId="1">[52]ISSUE!#REF!</definedName>
    <definedName name="TextRefCopy86" localSheetId="4">[52]ISSUE!#REF!</definedName>
    <definedName name="TextRefCopy86">[52]ISSUE!#REF!</definedName>
    <definedName name="TextRefCopy87" localSheetId="1">'[53]Asientos de Aportes'!#REF!</definedName>
    <definedName name="TextRefCopy87" localSheetId="4">'[53]Asientos de Aportes'!#REF!</definedName>
    <definedName name="TextRefCopy87">'[53]Asientos de Aportes'!#REF!</definedName>
    <definedName name="TextRefCopy88" localSheetId="1">[52]ISSUE!#REF!</definedName>
    <definedName name="TextRefCopy88" localSheetId="4">[52]ISSUE!#REF!</definedName>
    <definedName name="TextRefCopy88">[52]ISSUE!#REF!</definedName>
    <definedName name="TextRefCopy89" localSheetId="1">[52]ISSUE!#REF!</definedName>
    <definedName name="TextRefCopy89" localSheetId="4">[52]ISSUE!#REF!</definedName>
    <definedName name="TextRefCopy89">[52]ISSUE!#REF!</definedName>
    <definedName name="TextRefCopy9">'[43]BG Analítico'!$E$53</definedName>
    <definedName name="TextRefCopy90" localSheetId="1">[52]ISSUE!#REF!</definedName>
    <definedName name="TextRefCopy90" localSheetId="4">[52]ISSUE!#REF!</definedName>
    <definedName name="TextRefCopy90">[52]ISSUE!#REF!</definedName>
    <definedName name="TextRefCopy91" localSheetId="1">[52]ISSUE!#REF!</definedName>
    <definedName name="TextRefCopy91" localSheetId="4">[52]ISSUE!#REF!</definedName>
    <definedName name="TextRefCopy91">[52]ISSUE!#REF!</definedName>
    <definedName name="TextRefCopy92" localSheetId="1">[52]ISSUE!#REF!</definedName>
    <definedName name="TextRefCopy92" localSheetId="4">[52]ISSUE!#REF!</definedName>
    <definedName name="TextRefCopy92">[52]ISSUE!#REF!</definedName>
    <definedName name="TextRefCopy93" localSheetId="1">[52]ISSUE!#REF!</definedName>
    <definedName name="TextRefCopy93" localSheetId="4">[52]ISSUE!#REF!</definedName>
    <definedName name="TextRefCopy93">[52]ISSUE!#REF!</definedName>
    <definedName name="TextRefCopy96" localSheetId="1">[51]Sumaria!#REF!</definedName>
    <definedName name="TextRefCopy96" localSheetId="4">[51]Sumaria!#REF!</definedName>
    <definedName name="TextRefCopy96">[51]Sumaria!#REF!</definedName>
    <definedName name="TextRefCopy97" localSheetId="1">#REF!</definedName>
    <definedName name="TextRefCopy97" localSheetId="4">#REF!</definedName>
    <definedName name="TextRefCopy97">#REF!</definedName>
    <definedName name="TextRefCopy98" localSheetId="1">#REF!</definedName>
    <definedName name="TextRefCopy98" localSheetId="4">#REF!</definedName>
    <definedName name="TextRefCopy98">#REF!</definedName>
    <definedName name="TextRefCopy99" localSheetId="1">'[51]Procedimiento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1">'[9]Cálculo del Exceso'!#REF!</definedName>
    <definedName name="Threshold" localSheetId="4">'[9]Cálculo del Exceso'!#REF!</definedName>
    <definedName name="Threshold">'[9]Cálculo del Exceso'!#REF!</definedName>
    <definedName name="tld">'[4]Income SAP LD'!$B$1228:$D$1287</definedName>
    <definedName name="Top_Stratum_Number" localSheetId="1">#REF!</definedName>
    <definedName name="Top_Stratum_Number" localSheetId="4">#REF!</definedName>
    <definedName name="Top_Stratum_Number">#REF!</definedName>
    <definedName name="Top_Stratum_Value" localSheetId="1">#REF!</definedName>
    <definedName name="Top_Stratum_Value" localSheetId="4">#REF!</definedName>
    <definedName name="Top_Stratum_Value">#REF!</definedName>
    <definedName name="Total_Amount" localSheetId="1">#REF!</definedName>
    <definedName name="Total_Amount" localSheetId="4">#REF!</definedName>
    <definedName name="Total_Amount">#REF!</definedName>
    <definedName name="Total_Number_Selections" localSheetId="1">#REF!</definedName>
    <definedName name="Total_Number_Selections" localSheetId="4">#REF!</definedName>
    <definedName name="Total_Number_Selections">#REF!</definedName>
    <definedName name="Total_Population2">'[5]CMA Calculations- Figure 5440.1'!$D$101</definedName>
    <definedName name="tp" localSheetId="1">#REF!</definedName>
    <definedName name="tp" localSheetId="4">#REF!</definedName>
    <definedName name="tp">#REF!</definedName>
    <definedName name="u" localSheetId="1" hidden="1">'[31]Test de Ventas'!#REF!</definedName>
    <definedName name="u" localSheetId="4" hidden="1">'[31]Test de Ventas'!#REF!</definedName>
    <definedName name="u" hidden="1">'[31]Test de Ventas'!#REF!</definedName>
    <definedName name="Unidades" localSheetId="1">#REF!</definedName>
    <definedName name="Unidades" localSheetId="4">#REF!</definedName>
    <definedName name="Unidades">#REF!</definedName>
    <definedName name="URUGUAY" localSheetId="1">#REF!</definedName>
    <definedName name="URUGUAY" localSheetId="4">#REF!</definedName>
    <definedName name="URUGUAY">#REF!</definedName>
    <definedName name="vencidos" localSheetId="1">#REF!</definedName>
    <definedName name="vencidos" localSheetId="4">#REF!</definedName>
    <definedName name="vencidos">#REF!</definedName>
    <definedName name="Vendedor">'[19]Asiento de Ajuste'!$G$3</definedName>
    <definedName name="vghfghhhkh" localSheetId="1">'[9]Cálculo del Exceso'!#REF!</definedName>
    <definedName name="vghfghhhkh" localSheetId="4">'[9]Cálculo del Exceso'!#REF!</definedName>
    <definedName name="vghfghhhkh">'[9]Cálculo del Exceso'!#REF!</definedName>
    <definedName name="vhjvhjvhjhhhhhhhhhhhhhhhhhhhh" localSheetId="1">'[9]Cálculo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1">'[9]Cálculo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1">#REF!</definedName>
    <definedName name="vigencia" localSheetId="4">#REF!</definedName>
    <definedName name="vigencia">#REF!</definedName>
    <definedName name="vpphold" localSheetId="1">#REF!</definedName>
    <definedName name="vpphold" localSheetId="4">#REF!</definedName>
    <definedName name="vpphold">#REF!</definedName>
    <definedName name="VTADIAR" localSheetId="1">#REF!</definedName>
    <definedName name="VTADIAR" localSheetId="4">#REF!</definedName>
    <definedName name="VTADIAR">#REF!</definedName>
    <definedName name="VTO" localSheetId="1">#REF!</definedName>
    <definedName name="VTO" localSheetId="4">#REF!</definedName>
    <definedName name="VTO">#REF!</definedName>
    <definedName name="vtoañoc" localSheetId="1">#REF!</definedName>
    <definedName name="vtoañoc" localSheetId="4">#REF!</definedName>
    <definedName name="vtoañoc">#REF!</definedName>
    <definedName name="vtoañon" localSheetId="1">#REF!</definedName>
    <definedName name="vtoañon" localSheetId="4">#REF!</definedName>
    <definedName name="vtoañon">#REF!</definedName>
    <definedName name="vtoaños" localSheetId="1">#REF!</definedName>
    <definedName name="vtoaños" localSheetId="4">#REF!</definedName>
    <definedName name="vtoaños">#REF!</definedName>
    <definedName name="vtoshold1" localSheetId="1">'[10] VTOS'!#REF!</definedName>
    <definedName name="vtoshold1" localSheetId="4">'[10] VTOS'!#REF!</definedName>
    <definedName name="vtoshold1">'[10] VTOS'!#REF!</definedName>
    <definedName name="vtoshold2" localSheetId="1">'[10] VTOS'!#REF!</definedName>
    <definedName name="vtoshold2" localSheetId="4">'[10] VTOS'!#REF!</definedName>
    <definedName name="vtoshold2">'[10] VTOS'!#REF!</definedName>
    <definedName name="VTOSN" localSheetId="1">#REF!</definedName>
    <definedName name="VTOSN" localSheetId="4">#REF!</definedName>
    <definedName name="VTOSN">#REF!</definedName>
    <definedName name="vvvvvvvvvvvvvvvvvvvvvvvvvvvvvvvvvvvvvvvvvvvvvv" localSheetId="1">'[8]Rep. y Mant. Rodados'!#REF!</definedName>
    <definedName name="vvvvvvvvvvvvvvvvvvvvvvvvvvvvvvvvvvvvvvvvvvvvvv" localSheetId="4">'[8]Rep. y Mant. Rodados'!#REF!</definedName>
    <definedName name="vvvvvvvvvvvvvvvvvvvvvvvvvvvvvvvvvvvvvvvvvvvvvv">'[8]Rep. y Mant. Rodados'!#REF!</definedName>
    <definedName name="WDSD" localSheetId="1" hidden="1">#REF!</definedName>
    <definedName name="WDSD" localSheetId="4" hidden="1">#REF!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hidden="1">{#N/A,#N/A,FALSE,"VOL"}</definedName>
    <definedName name="xdc" localSheetId="1">#REF!</definedName>
    <definedName name="xdc" localSheetId="4">#REF!</definedName>
    <definedName name="xdc">#REF!</definedName>
    <definedName name="XREF_COLUMN_1" localSheetId="1" hidden="1">#REF!</definedName>
    <definedName name="XREF_COLUMN_1" localSheetId="4" hidden="1">#REF!</definedName>
    <definedName name="XREF_COLUMN_1" hidden="1">#REF!</definedName>
    <definedName name="XREF_COLUMN_10" localSheetId="1" hidden="1">#REF!</definedName>
    <definedName name="XREF_COLUMN_10" localSheetId="4" hidden="1">#REF!</definedName>
    <definedName name="XREF_COLUMN_10" hidden="1">#REF!</definedName>
    <definedName name="XREF_COLUMN_11" localSheetId="1" hidden="1">'[54]Nov 05 PPC'!#REF!</definedName>
    <definedName name="XREF_COLUMN_11" localSheetId="4" hidden="1">'[54]Nov 05 PPC'!#REF!</definedName>
    <definedName name="XREF_COLUMN_11" hidden="1">'[54]Nov 05 PPC'!#REF!</definedName>
    <definedName name="XREF_COLUMN_12" localSheetId="1" hidden="1">#REF!</definedName>
    <definedName name="XREF_COLUMN_12" localSheetId="4" hidden="1">#REF!</definedName>
    <definedName name="XREF_COLUMN_12" hidden="1">#REF!</definedName>
    <definedName name="XREF_COLUMN_13" localSheetId="1" hidden="1">#REF!</definedName>
    <definedName name="XREF_COLUMN_13" localSheetId="4" hidden="1">#REF!</definedName>
    <definedName name="XREF_COLUMN_13" hidden="1">#REF!</definedName>
    <definedName name="XREF_COLUMN_14" localSheetId="1" hidden="1">#REF!</definedName>
    <definedName name="XREF_COLUMN_14" localSheetId="4" hidden="1">#REF!</definedName>
    <definedName name="XREF_COLUMN_14" hidden="1">#REF!</definedName>
    <definedName name="XREF_COLUMN_15" localSheetId="1" hidden="1">#REF!</definedName>
    <definedName name="XREF_COLUMN_15" localSheetId="4" hidden="1">#REF!</definedName>
    <definedName name="XREF_COLUMN_15" hidden="1">#REF!</definedName>
    <definedName name="XREF_COLUMN_16" localSheetId="1" hidden="1">'[55]Análisis detallado 2248'!#REF!</definedName>
    <definedName name="XREF_COLUMN_16" localSheetId="4" hidden="1">'[55]Análisis detallado 2248'!#REF!</definedName>
    <definedName name="XREF_COLUMN_16" hidden="1">'[55]Análisis detallado 2248'!#REF!</definedName>
    <definedName name="XREF_COLUMN_17" localSheetId="1" hidden="1">#REF!</definedName>
    <definedName name="XREF_COLUMN_17" localSheetId="4" hidden="1">#REF!</definedName>
    <definedName name="XREF_COLUMN_17" hidden="1">#REF!</definedName>
    <definedName name="XREF_COLUMN_18" localSheetId="1" hidden="1">[47]Resumen!#REF!</definedName>
    <definedName name="XREF_COLUMN_18" localSheetId="4" hidden="1">[47]Resumen!#REF!</definedName>
    <definedName name="XREF_COLUMN_18" hidden="1">[47]Resumen!#REF!</definedName>
    <definedName name="XREF_COLUMN_2" localSheetId="1" hidden="1">#REF!</definedName>
    <definedName name="XREF_COLUMN_2" localSheetId="4" hidden="1">#REF!</definedName>
    <definedName name="XREF_COLUMN_2" hidden="1">#REF!</definedName>
    <definedName name="XREF_COLUMN_20" localSheetId="1" hidden="1">'[44]Evolucion PN'!#REF!</definedName>
    <definedName name="XREF_COLUMN_20" localSheetId="4" hidden="1">'[44]Evolucion PN'!#REF!</definedName>
    <definedName name="XREF_COLUMN_20" hidden="1">'[44]Evolucion PN'!#REF!</definedName>
    <definedName name="XREF_COLUMN_21" localSheetId="1" hidden="1">'[44]Evolucion PN'!#REF!</definedName>
    <definedName name="XREF_COLUMN_21" localSheetId="4" hidden="1">'[44]Evolucion PN'!#REF!</definedName>
    <definedName name="XREF_COLUMN_21" hidden="1">'[44]Evolucion PN'!#REF!</definedName>
    <definedName name="XREF_COLUMN_22" localSheetId="1" hidden="1">'[44]Evolucion PN'!#REF!</definedName>
    <definedName name="XREF_COLUMN_22" localSheetId="4" hidden="1">'[44]Evolucion PN'!#REF!</definedName>
    <definedName name="XREF_COLUMN_22" hidden="1">'[44]Evolucion PN'!#REF!</definedName>
    <definedName name="XREF_COLUMN_23" localSheetId="1" hidden="1">'[44]Evolucion PN'!#REF!</definedName>
    <definedName name="XREF_COLUMN_23" localSheetId="4" hidden="1">'[44]Evolucion PN'!#REF!</definedName>
    <definedName name="XREF_COLUMN_23" hidden="1">'[44]Evolucion PN'!#REF!</definedName>
    <definedName name="XREF_COLUMN_24" localSheetId="1" hidden="1">#REF!</definedName>
    <definedName name="XREF_COLUMN_24" localSheetId="4" hidden="1">#REF!</definedName>
    <definedName name="XREF_COLUMN_24" hidden="1">#REF!</definedName>
    <definedName name="XREF_COLUMN_26" localSheetId="1" hidden="1">'[56]Evolucion PN'!#REF!</definedName>
    <definedName name="XREF_COLUMN_26" localSheetId="4" hidden="1">'[56]Evolucion PN'!#REF!</definedName>
    <definedName name="XREF_COLUMN_26" hidden="1">'[56]Evolucion PN'!#REF!</definedName>
    <definedName name="XREF_COLUMN_27" localSheetId="1" hidden="1">'[56]Evolucion PN'!#REF!</definedName>
    <definedName name="XREF_COLUMN_27" localSheetId="4" hidden="1">'[56]Evolucion PN'!#REF!</definedName>
    <definedName name="XREF_COLUMN_27" hidden="1">'[56]Evolucion PN'!#REF!</definedName>
    <definedName name="XREF_COLUMN_3" localSheetId="1" hidden="1">'[57]BG Dic 06 vs. Dic 05 '!#REF!</definedName>
    <definedName name="XREF_COLUMN_3" localSheetId="4" hidden="1">'[57]BG Dic 06 vs. Dic 05 '!#REF!</definedName>
    <definedName name="XREF_COLUMN_3" hidden="1">'[57]BG Dic 06 vs. Dic 05 '!#REF!</definedName>
    <definedName name="XREF_COLUMN_4" localSheetId="1" hidden="1">'[58] Movimiento AF'!#REF!</definedName>
    <definedName name="XREF_COLUMN_4" localSheetId="4" hidden="1">'[58] Movimiento AF'!#REF!</definedName>
    <definedName name="XREF_COLUMN_4" hidden="1">'[58] Movimiento AF'!#REF!</definedName>
    <definedName name="XREF_COLUMN_5" localSheetId="1" hidden="1">'[58] Movimiento AF'!#REF!</definedName>
    <definedName name="XREF_COLUMN_5" localSheetId="4" hidden="1">'[58] Movimiento AF'!#REF!</definedName>
    <definedName name="XREF_COLUMN_5" hidden="1">'[58] Movimiento AF'!#REF!</definedName>
    <definedName name="XREF_COLUMN_6" localSheetId="1" hidden="1">'[58] Movimiento AF'!#REF!</definedName>
    <definedName name="XREF_COLUMN_6" localSheetId="4" hidden="1">'[58] Movimiento AF'!#REF!</definedName>
    <definedName name="XREF_COLUMN_6" hidden="1">'[58] Movimiento AF'!#REF!</definedName>
    <definedName name="XREF_COLUMN_7" localSheetId="1" hidden="1">#REF!</definedName>
    <definedName name="XREF_COLUMN_7" localSheetId="4" hidden="1">#REF!</definedName>
    <definedName name="XREF_COLUMN_7" hidden="1">#REF!</definedName>
    <definedName name="XREF_COLUMN_8" localSheetId="1" hidden="1">'[54]Ago 05 PPC'!#REF!</definedName>
    <definedName name="XREF_COLUMN_8" localSheetId="4" hidden="1">'[54]Ago 05 PPC'!#REF!</definedName>
    <definedName name="XREF_COLUMN_8" hidden="1">'[54]Ago 05 PPC'!#REF!</definedName>
    <definedName name="XREF_COLUMN_9" localSheetId="1" hidden="1">#REF!</definedName>
    <definedName name="XREF_COLUMN_9" localSheetId="4" hidden="1">#REF!</definedName>
    <definedName name="XREF_COLUMN_9" hidden="1">#REF!</definedName>
    <definedName name="XRefActiveRow" localSheetId="1" hidden="1">#REF!</definedName>
    <definedName name="XRefActiveRow" localSheetId="4" hidden="1">#REF!</definedName>
    <definedName name="XRefActiveRow" hidden="1">#REF!</definedName>
    <definedName name="XRefColumnsCount" hidden="1">2</definedName>
    <definedName name="XRefCopy1" localSheetId="1" hidden="1">#REF!</definedName>
    <definedName name="XRefCopy1" localSheetId="4" hidden="1">#REF!</definedName>
    <definedName name="XRefCopy1" hidden="1">#REF!</definedName>
    <definedName name="XRefCopy10" localSheetId="1" hidden="1">'[58] Movimiento AF'!#REF!</definedName>
    <definedName name="XRefCopy10" localSheetId="4" hidden="1">'[58] Movimiento AF'!#REF!</definedName>
    <definedName name="XRefCopy10" hidden="1">'[58] Movimiento AF'!#REF!</definedName>
    <definedName name="XRefCopy100" localSheetId="1" hidden="1">#REF!</definedName>
    <definedName name="XRefCopy100" localSheetId="4" hidden="1">#REF!</definedName>
    <definedName name="XRefCopy100" hidden="1">#REF!</definedName>
    <definedName name="XRefCopy100Row" localSheetId="1" hidden="1">#REF!</definedName>
    <definedName name="XRefCopy100Row" localSheetId="4" hidden="1">#REF!</definedName>
    <definedName name="XRefCopy100Row" hidden="1">#REF!</definedName>
    <definedName name="XRefCopy101" localSheetId="1" hidden="1">#REF!</definedName>
    <definedName name="XRefCopy101" localSheetId="4" hidden="1">#REF!</definedName>
    <definedName name="XRefCopy101" hidden="1">#REF!</definedName>
    <definedName name="XRefCopy101Row" localSheetId="1" hidden="1">#REF!</definedName>
    <definedName name="XRefCopy101Row" localSheetId="4" hidden="1">#REF!</definedName>
    <definedName name="XRefCopy101Row" hidden="1">#REF!</definedName>
    <definedName name="XRefCopy102" localSheetId="1" hidden="1">#REF!</definedName>
    <definedName name="XRefCopy102" localSheetId="4" hidden="1">#REF!</definedName>
    <definedName name="XRefCopy102" hidden="1">#REF!</definedName>
    <definedName name="XRefCopy102Row" localSheetId="1" hidden="1">#REF!</definedName>
    <definedName name="XRefCopy102Row" localSheetId="4" hidden="1">#REF!</definedName>
    <definedName name="XRefCopy102Row" hidden="1">#REF!</definedName>
    <definedName name="XRefCopy103" localSheetId="1" hidden="1">#REF!</definedName>
    <definedName name="XRefCopy103" localSheetId="4" hidden="1">#REF!</definedName>
    <definedName name="XRefCopy103" hidden="1">#REF!</definedName>
    <definedName name="XRefCopy103Row" localSheetId="1" hidden="1">#REF!</definedName>
    <definedName name="XRefCopy103Row" localSheetId="4" hidden="1">#REF!</definedName>
    <definedName name="XRefCopy103Row" hidden="1">#REF!</definedName>
    <definedName name="XRefCopy104" localSheetId="1" hidden="1">#REF!</definedName>
    <definedName name="XRefCopy104" localSheetId="4" hidden="1">#REF!</definedName>
    <definedName name="XRefCopy104" hidden="1">#REF!</definedName>
    <definedName name="XRefCopy104Row" localSheetId="1" hidden="1">#REF!</definedName>
    <definedName name="XRefCopy104Row" localSheetId="4" hidden="1">#REF!</definedName>
    <definedName name="XRefCopy104Row" hidden="1">#REF!</definedName>
    <definedName name="XRefCopy105" localSheetId="1" hidden="1">#REF!</definedName>
    <definedName name="XRefCopy105" localSheetId="4" hidden="1">#REF!</definedName>
    <definedName name="XRefCopy105" hidden="1">#REF!</definedName>
    <definedName name="XRefCopy105Row" localSheetId="1" hidden="1">#REF!</definedName>
    <definedName name="XRefCopy105Row" localSheetId="4" hidden="1">#REF!</definedName>
    <definedName name="XRefCopy105Row" hidden="1">#REF!</definedName>
    <definedName name="XRefCopy106" localSheetId="1" hidden="1">#REF!</definedName>
    <definedName name="XRefCopy106" localSheetId="4" hidden="1">#REF!</definedName>
    <definedName name="XRefCopy106" hidden="1">#REF!</definedName>
    <definedName name="XRefCopy106Row" localSheetId="1" hidden="1">#REF!</definedName>
    <definedName name="XRefCopy106Row" localSheetId="4" hidden="1">#REF!</definedName>
    <definedName name="XRefCopy106Row" hidden="1">#REF!</definedName>
    <definedName name="XRefCopy107" localSheetId="1" hidden="1">#REF!</definedName>
    <definedName name="XRefCopy107" localSheetId="4" hidden="1">#REF!</definedName>
    <definedName name="XRefCopy107" hidden="1">#REF!</definedName>
    <definedName name="XRefCopy107Row" localSheetId="1" hidden="1">#REF!</definedName>
    <definedName name="XRefCopy107Row" localSheetId="4" hidden="1">#REF!</definedName>
    <definedName name="XRefCopy107Row" hidden="1">#REF!</definedName>
    <definedName name="XRefCopy108" localSheetId="1" hidden="1">#REF!</definedName>
    <definedName name="XRefCopy108" localSheetId="4" hidden="1">#REF!</definedName>
    <definedName name="XRefCopy108" hidden="1">#REF!</definedName>
    <definedName name="XRefCopy108Row" localSheetId="1" hidden="1">#REF!</definedName>
    <definedName name="XRefCopy108Row" localSheetId="4" hidden="1">#REF!</definedName>
    <definedName name="XRefCopy108Row" hidden="1">#REF!</definedName>
    <definedName name="XRefCopy109" localSheetId="1" hidden="1">#REF!</definedName>
    <definedName name="XRefCopy109" localSheetId="4" hidden="1">#REF!</definedName>
    <definedName name="XRefCopy109" hidden="1">#REF!</definedName>
    <definedName name="XRefCopy109Row" localSheetId="1" hidden="1">#REF!</definedName>
    <definedName name="XRefCopy109Row" localSheetId="4" hidden="1">#REF!</definedName>
    <definedName name="XRefCopy109Row" hidden="1">#REF!</definedName>
    <definedName name="XRefCopy10Row" localSheetId="1" hidden="1">#REF!</definedName>
    <definedName name="XRefCopy10Row" localSheetId="4" hidden="1">#REF!</definedName>
    <definedName name="XRefCopy10Row" hidden="1">#REF!</definedName>
    <definedName name="XRefCopy11" localSheetId="1" hidden="1">'[58] Movimiento AF'!#REF!</definedName>
    <definedName name="XRefCopy11" localSheetId="4" hidden="1">'[58] Movimiento AF'!#REF!</definedName>
    <definedName name="XRefCopy11" hidden="1">'[58] Movimiento AF'!#REF!</definedName>
    <definedName name="XRefCopy110" localSheetId="1" hidden="1">'[31]Test de Ventas'!#REF!</definedName>
    <definedName name="XRefCopy110" localSheetId="4" hidden="1">'[31]Test de Ventas'!#REF!</definedName>
    <definedName name="XRefCopy110" hidden="1">'[31]Test de Ventas'!#REF!</definedName>
    <definedName name="XRefCopy110Row" localSheetId="1" hidden="1">#REF!</definedName>
    <definedName name="XRefCopy110Row" localSheetId="4" hidden="1">#REF!</definedName>
    <definedName name="XRefCopy110Row" hidden="1">#REF!</definedName>
    <definedName name="XRefCopy111" localSheetId="1" hidden="1">'[31]Test de Ventas'!#REF!</definedName>
    <definedName name="XRefCopy111" localSheetId="4" hidden="1">'[31]Test de Ventas'!#REF!</definedName>
    <definedName name="XRefCopy111" hidden="1">'[31]Test de Ventas'!#REF!</definedName>
    <definedName name="XRefCopy111Row" localSheetId="1" hidden="1">#REF!</definedName>
    <definedName name="XRefCopy111Row" localSheetId="4" hidden="1">#REF!</definedName>
    <definedName name="XRefCopy111Row" hidden="1">#REF!</definedName>
    <definedName name="XRefCopy112" localSheetId="1" hidden="1">#REF!</definedName>
    <definedName name="XRefCopy112" localSheetId="4" hidden="1">#REF!</definedName>
    <definedName name="XRefCopy112" hidden="1">#REF!</definedName>
    <definedName name="XRefCopy112Row" localSheetId="1" hidden="1">#REF!</definedName>
    <definedName name="XRefCopy112Row" localSheetId="4" hidden="1">#REF!</definedName>
    <definedName name="XRefCopy112Row" hidden="1">#REF!</definedName>
    <definedName name="XRefCopy113" localSheetId="1" hidden="1">#REF!</definedName>
    <definedName name="XRefCopy113" localSheetId="4" hidden="1">#REF!</definedName>
    <definedName name="XRefCopy113" hidden="1">#REF!</definedName>
    <definedName name="XRefCopy113Row" localSheetId="1" hidden="1">#REF!</definedName>
    <definedName name="XRefCopy113Row" localSheetId="4" hidden="1">#REF!</definedName>
    <definedName name="XRefCopy113Row" hidden="1">#REF!</definedName>
    <definedName name="XRefCopy114" localSheetId="1" hidden="1">#REF!</definedName>
    <definedName name="XRefCopy114" localSheetId="4" hidden="1">#REF!</definedName>
    <definedName name="XRefCopy114" hidden="1">#REF!</definedName>
    <definedName name="XRefCopy114Row" localSheetId="1" hidden="1">#REF!</definedName>
    <definedName name="XRefCopy114Row" localSheetId="4" hidden="1">#REF!</definedName>
    <definedName name="XRefCopy114Row" hidden="1">#REF!</definedName>
    <definedName name="XRefCopy115" localSheetId="1" hidden="1">#REF!</definedName>
    <definedName name="XRefCopy115" localSheetId="4" hidden="1">#REF!</definedName>
    <definedName name="XRefCopy115" hidden="1">#REF!</definedName>
    <definedName name="XRefCopy115Row" localSheetId="1" hidden="1">#REF!</definedName>
    <definedName name="XRefCopy115Row" localSheetId="4" hidden="1">#REF!</definedName>
    <definedName name="XRefCopy115Row" hidden="1">#REF!</definedName>
    <definedName name="XRefCopy116" localSheetId="1" hidden="1">#REF!</definedName>
    <definedName name="XRefCopy116" localSheetId="4" hidden="1">#REF!</definedName>
    <definedName name="XRefCopy116" hidden="1">#REF!</definedName>
    <definedName name="XRefCopy116Row" localSheetId="1" hidden="1">#REF!</definedName>
    <definedName name="XRefCopy116Row" localSheetId="4" hidden="1">#REF!</definedName>
    <definedName name="XRefCopy116Row" hidden="1">#REF!</definedName>
    <definedName name="XRefCopy117" localSheetId="1" hidden="1">#REF!</definedName>
    <definedName name="XRefCopy117" localSheetId="4" hidden="1">#REF!</definedName>
    <definedName name="XRefCopy117" hidden="1">#REF!</definedName>
    <definedName name="XRefCopy117Row" localSheetId="1" hidden="1">#REF!</definedName>
    <definedName name="XRefCopy117Row" localSheetId="4" hidden="1">#REF!</definedName>
    <definedName name="XRefCopy117Row" hidden="1">#REF!</definedName>
    <definedName name="XRefCopy118" localSheetId="1" hidden="1">#REF!</definedName>
    <definedName name="XRefCopy118" localSheetId="4" hidden="1">#REF!</definedName>
    <definedName name="XRefCopy118" hidden="1">#REF!</definedName>
    <definedName name="XRefCopy118Row" localSheetId="1" hidden="1">#REF!</definedName>
    <definedName name="XRefCopy118Row" localSheetId="4" hidden="1">#REF!</definedName>
    <definedName name="XRefCopy118Row" hidden="1">#REF!</definedName>
    <definedName name="XRefCopy119" localSheetId="1" hidden="1">#REF!</definedName>
    <definedName name="XRefCopy119" localSheetId="4" hidden="1">#REF!</definedName>
    <definedName name="XRefCopy119" hidden="1">#REF!</definedName>
    <definedName name="XRefCopy119Row" localSheetId="1" hidden="1">#REF!</definedName>
    <definedName name="XRefCopy119Row" localSheetId="4" hidden="1">#REF!</definedName>
    <definedName name="XRefCopy119Row" hidden="1">#REF!</definedName>
    <definedName name="XRefCopy11Row" localSheetId="1" hidden="1">#REF!</definedName>
    <definedName name="XRefCopy11Row" localSheetId="4" hidden="1">#REF!</definedName>
    <definedName name="XRefCopy11Row" hidden="1">#REF!</definedName>
    <definedName name="XRefCopy12" localSheetId="1" hidden="1">#REF!</definedName>
    <definedName name="XRefCopy12" localSheetId="4" hidden="1">#REF!</definedName>
    <definedName name="XRefCopy12" hidden="1">#REF!</definedName>
    <definedName name="XRefCopy120" localSheetId="1" hidden="1">#REF!</definedName>
    <definedName name="XRefCopy120" localSheetId="4" hidden="1">#REF!</definedName>
    <definedName name="XRefCopy120" hidden="1">#REF!</definedName>
    <definedName name="XRefCopy120Row" localSheetId="1" hidden="1">#REF!</definedName>
    <definedName name="XRefCopy120Row" localSheetId="4" hidden="1">#REF!</definedName>
    <definedName name="XRefCopy120Row" hidden="1">#REF!</definedName>
    <definedName name="XRefCopy121" localSheetId="1" hidden="1">#REF!</definedName>
    <definedName name="XRefCopy121" localSheetId="4" hidden="1">#REF!</definedName>
    <definedName name="XRefCopy121" hidden="1">#REF!</definedName>
    <definedName name="XRefCopy121Row" localSheetId="1" hidden="1">#REF!</definedName>
    <definedName name="XRefCopy121Row" localSheetId="4" hidden="1">#REF!</definedName>
    <definedName name="XRefCopy121Row" hidden="1">#REF!</definedName>
    <definedName name="XRefCopy122" localSheetId="1" hidden="1">#REF!</definedName>
    <definedName name="XRefCopy122" localSheetId="4" hidden="1">#REF!</definedName>
    <definedName name="XRefCopy122" hidden="1">#REF!</definedName>
    <definedName name="XRefCopy122Row" localSheetId="1" hidden="1">#REF!</definedName>
    <definedName name="XRefCopy122Row" localSheetId="4" hidden="1">#REF!</definedName>
    <definedName name="XRefCopy122Row" hidden="1">#REF!</definedName>
    <definedName name="XRefCopy123" localSheetId="1" hidden="1">#REF!</definedName>
    <definedName name="XRefCopy123" localSheetId="4" hidden="1">#REF!</definedName>
    <definedName name="XRefCopy123" hidden="1">#REF!</definedName>
    <definedName name="XRefCopy123Row" localSheetId="1" hidden="1">#REF!</definedName>
    <definedName name="XRefCopy123Row" localSheetId="4" hidden="1">#REF!</definedName>
    <definedName name="XRefCopy123Row" hidden="1">#REF!</definedName>
    <definedName name="XRefCopy124" localSheetId="1" hidden="1">#REF!</definedName>
    <definedName name="XRefCopy124" localSheetId="4" hidden="1">#REF!</definedName>
    <definedName name="XRefCopy124" hidden="1">#REF!</definedName>
    <definedName name="XRefCopy124Row" localSheetId="1" hidden="1">#REF!</definedName>
    <definedName name="XRefCopy124Row" localSheetId="4" hidden="1">#REF!</definedName>
    <definedName name="XRefCopy124Row" hidden="1">#REF!</definedName>
    <definedName name="XRefCopy125" localSheetId="1" hidden="1">#REF!</definedName>
    <definedName name="XRefCopy125" localSheetId="4" hidden="1">#REF!</definedName>
    <definedName name="XRefCopy125" hidden="1">#REF!</definedName>
    <definedName name="XRefCopy125Row" localSheetId="1" hidden="1">#REF!</definedName>
    <definedName name="XRefCopy125Row" localSheetId="4" hidden="1">#REF!</definedName>
    <definedName name="XRefCopy125Row" hidden="1">#REF!</definedName>
    <definedName name="XRefCopy126" localSheetId="1" hidden="1">#REF!</definedName>
    <definedName name="XRefCopy126" localSheetId="4" hidden="1">#REF!</definedName>
    <definedName name="XRefCopy126" hidden="1">#REF!</definedName>
    <definedName name="XRefCopy126Row" localSheetId="1" hidden="1">#REF!</definedName>
    <definedName name="XRefCopy126Row" localSheetId="4" hidden="1">#REF!</definedName>
    <definedName name="XRefCopy126Row" hidden="1">#REF!</definedName>
    <definedName name="XRefCopy127" localSheetId="1" hidden="1">#REF!</definedName>
    <definedName name="XRefCopy127" localSheetId="4" hidden="1">#REF!</definedName>
    <definedName name="XRefCopy127" hidden="1">#REF!</definedName>
    <definedName name="XRefCopy127Row" localSheetId="1" hidden="1">#REF!</definedName>
    <definedName name="XRefCopy127Row" localSheetId="4" hidden="1">#REF!</definedName>
    <definedName name="XRefCopy127Row" hidden="1">#REF!</definedName>
    <definedName name="XRefCopy128" localSheetId="1" hidden="1">#REF!</definedName>
    <definedName name="XRefCopy128" localSheetId="4" hidden="1">#REF!</definedName>
    <definedName name="XRefCopy128" hidden="1">#REF!</definedName>
    <definedName name="XRefCopy128Row" localSheetId="1" hidden="1">[54]XREF!#REF!</definedName>
    <definedName name="XRefCopy128Row" localSheetId="4" hidden="1">[54]XREF!#REF!</definedName>
    <definedName name="XRefCopy128Row" hidden="1">[54]XREF!#REF!</definedName>
    <definedName name="XRefCopy129" localSheetId="1" hidden="1">#REF!</definedName>
    <definedName name="XRefCopy129" localSheetId="4" hidden="1">#REF!</definedName>
    <definedName name="XRefCopy129" hidden="1">#REF!</definedName>
    <definedName name="XRefCopy129Row" localSheetId="1" hidden="1">#REF!</definedName>
    <definedName name="XRefCopy129Row" localSheetId="4" hidden="1">#REF!</definedName>
    <definedName name="XRefCopy129Row" hidden="1">#REF!</definedName>
    <definedName name="XRefCopy12Row" localSheetId="1" hidden="1">#REF!</definedName>
    <definedName name="XRefCopy12Row" localSheetId="4" hidden="1">#REF!</definedName>
    <definedName name="XRefCopy12Row" hidden="1">#REF!</definedName>
    <definedName name="XRefCopy13" localSheetId="1" hidden="1">[59]Aguinaldos!#REF!</definedName>
    <definedName name="XRefCopy13" localSheetId="4" hidden="1">[59]Aguinaldos!#REF!</definedName>
    <definedName name="XRefCopy13" hidden="1">[59]Aguinaldos!#REF!</definedName>
    <definedName name="XRefCopy130" localSheetId="1" hidden="1">#REF!</definedName>
    <definedName name="XRefCopy130" localSheetId="4" hidden="1">#REF!</definedName>
    <definedName name="XRefCopy130" hidden="1">#REF!</definedName>
    <definedName name="XRefCopy130Row" localSheetId="1" hidden="1">#REF!</definedName>
    <definedName name="XRefCopy130Row" localSheetId="4" hidden="1">#REF!</definedName>
    <definedName name="XRefCopy130Row" hidden="1">#REF!</definedName>
    <definedName name="XRefCopy131" localSheetId="1" hidden="1">#REF!</definedName>
    <definedName name="XRefCopy131" localSheetId="4" hidden="1">#REF!</definedName>
    <definedName name="XRefCopy131" hidden="1">#REF!</definedName>
    <definedName name="XRefCopy131Row" localSheetId="1" hidden="1">#REF!</definedName>
    <definedName name="XRefCopy131Row" localSheetId="4" hidden="1">#REF!</definedName>
    <definedName name="XRefCopy131Row" hidden="1">#REF!</definedName>
    <definedName name="XRefCopy132" localSheetId="1" hidden="1">#REF!</definedName>
    <definedName name="XRefCopy132" localSheetId="4" hidden="1">#REF!</definedName>
    <definedName name="XRefCopy132" hidden="1">#REF!</definedName>
    <definedName name="XRefCopy132Row" localSheetId="1" hidden="1">#REF!</definedName>
    <definedName name="XRefCopy132Row" localSheetId="4" hidden="1">#REF!</definedName>
    <definedName name="XRefCopy132Row" hidden="1">#REF!</definedName>
    <definedName name="XRefCopy133" localSheetId="1" hidden="1">#REF!</definedName>
    <definedName name="XRefCopy133" localSheetId="4" hidden="1">#REF!</definedName>
    <definedName name="XRefCopy133" hidden="1">#REF!</definedName>
    <definedName name="XRefCopy133Row" localSheetId="1" hidden="1">#REF!</definedName>
    <definedName name="XRefCopy133Row" localSheetId="4" hidden="1">#REF!</definedName>
    <definedName name="XRefCopy133Row" hidden="1">#REF!</definedName>
    <definedName name="XRefCopy134" localSheetId="1" hidden="1">#REF!</definedName>
    <definedName name="XRefCopy134" localSheetId="4" hidden="1">#REF!</definedName>
    <definedName name="XRefCopy134" hidden="1">#REF!</definedName>
    <definedName name="XRefCopy134Row" localSheetId="1" hidden="1">#REF!</definedName>
    <definedName name="XRefCopy134Row" localSheetId="4" hidden="1">#REF!</definedName>
    <definedName name="XRefCopy134Row" hidden="1">#REF!</definedName>
    <definedName name="XRefCopy135" localSheetId="1" hidden="1">#REF!</definedName>
    <definedName name="XRefCopy135" localSheetId="4" hidden="1">#REF!</definedName>
    <definedName name="XRefCopy135" hidden="1">#REF!</definedName>
    <definedName name="XRefCopy135Row" localSheetId="1" hidden="1">#REF!</definedName>
    <definedName name="XRefCopy135Row" localSheetId="4" hidden="1">#REF!</definedName>
    <definedName name="XRefCopy135Row" hidden="1">#REF!</definedName>
    <definedName name="XRefCopy136" localSheetId="1" hidden="1">#REF!</definedName>
    <definedName name="XRefCopy136" localSheetId="4" hidden="1">#REF!</definedName>
    <definedName name="XRefCopy136" hidden="1">#REF!</definedName>
    <definedName name="XRefCopy136Row" localSheetId="1" hidden="1">#REF!</definedName>
    <definedName name="XRefCopy136Row" localSheetId="4" hidden="1">#REF!</definedName>
    <definedName name="XRefCopy136Row" hidden="1">#REF!</definedName>
    <definedName name="XRefCopy137" localSheetId="1" hidden="1">#REF!</definedName>
    <definedName name="XRefCopy137" localSheetId="4" hidden="1">#REF!</definedName>
    <definedName name="XRefCopy137" hidden="1">#REF!</definedName>
    <definedName name="XRefCopy137Row" localSheetId="1" hidden="1">#REF!</definedName>
    <definedName name="XRefCopy137Row" localSheetId="4" hidden="1">#REF!</definedName>
    <definedName name="XRefCopy137Row" hidden="1">#REF!</definedName>
    <definedName name="XRefCopy138" localSheetId="1" hidden="1">#REF!</definedName>
    <definedName name="XRefCopy138" localSheetId="4" hidden="1">#REF!</definedName>
    <definedName name="XRefCopy138" hidden="1">#REF!</definedName>
    <definedName name="XRefCopy138Row" localSheetId="1" hidden="1">#REF!</definedName>
    <definedName name="XRefCopy138Row" localSheetId="4" hidden="1">#REF!</definedName>
    <definedName name="XRefCopy138Row" hidden="1">#REF!</definedName>
    <definedName name="XRefCopy139" localSheetId="1" hidden="1">#REF!</definedName>
    <definedName name="XRefCopy139" localSheetId="4" hidden="1">#REF!</definedName>
    <definedName name="XRefCopy139" hidden="1">#REF!</definedName>
    <definedName name="XRefCopy139Row" localSheetId="1" hidden="1">#REF!</definedName>
    <definedName name="XRefCopy139Row" localSheetId="4" hidden="1">#REF!</definedName>
    <definedName name="XRefCopy139Row" hidden="1">#REF!</definedName>
    <definedName name="XRefCopy13Row" localSheetId="1" hidden="1">#REF!</definedName>
    <definedName name="XRefCopy13Row" localSheetId="4" hidden="1">#REF!</definedName>
    <definedName name="XRefCopy13Row" hidden="1">#REF!</definedName>
    <definedName name="XRefCopy14" localSheetId="1" hidden="1">[59]Aguinaldos!#REF!</definedName>
    <definedName name="XRefCopy14" localSheetId="4" hidden="1">[59]Aguinaldos!#REF!</definedName>
    <definedName name="XRefCopy14" hidden="1">[59]Aguinaldos!#REF!</definedName>
    <definedName name="XRefCopy140" localSheetId="1" hidden="1">#REF!</definedName>
    <definedName name="XRefCopy140" localSheetId="4" hidden="1">#REF!</definedName>
    <definedName name="XRefCopy140" hidden="1">#REF!</definedName>
    <definedName name="XRefCopy140Row" localSheetId="1" hidden="1">#REF!</definedName>
    <definedName name="XRefCopy140Row" localSheetId="4" hidden="1">#REF!</definedName>
    <definedName name="XRefCopy140Row" hidden="1">#REF!</definedName>
    <definedName name="XRefCopy141" localSheetId="1" hidden="1">'[31]Test de Ventas'!#REF!</definedName>
    <definedName name="XRefCopy141" localSheetId="4" hidden="1">'[31]Test de Ventas'!#REF!</definedName>
    <definedName name="XRefCopy141" hidden="1">'[31]Test de Ventas'!#REF!</definedName>
    <definedName name="XRefCopy141Row" localSheetId="1" hidden="1">#REF!</definedName>
    <definedName name="XRefCopy141Row" localSheetId="4" hidden="1">#REF!</definedName>
    <definedName name="XRefCopy141Row" hidden="1">#REF!</definedName>
    <definedName name="XRefCopy142" localSheetId="1" hidden="1">'[31]Test de Ventas'!#REF!</definedName>
    <definedName name="XRefCopy142" localSheetId="4" hidden="1">'[31]Test de Ventas'!#REF!</definedName>
    <definedName name="XRefCopy142" hidden="1">'[31]Test de Ventas'!#REF!</definedName>
    <definedName name="XRefCopy142Row" localSheetId="1" hidden="1">#REF!</definedName>
    <definedName name="XRefCopy142Row" localSheetId="4" hidden="1">#REF!</definedName>
    <definedName name="XRefCopy142Row" hidden="1">#REF!</definedName>
    <definedName name="XRefCopy143" localSheetId="1" hidden="1">'[31]Test de Ventas'!#REF!</definedName>
    <definedName name="XRefCopy143" localSheetId="4" hidden="1">'[31]Test de Ventas'!#REF!</definedName>
    <definedName name="XRefCopy143" hidden="1">'[31]Test de Ventas'!#REF!</definedName>
    <definedName name="XRefCopy143Row" localSheetId="1" hidden="1">#REF!</definedName>
    <definedName name="XRefCopy143Row" localSheetId="4" hidden="1">#REF!</definedName>
    <definedName name="XRefCopy143Row" hidden="1">#REF!</definedName>
    <definedName name="XRefCopy144" localSheetId="1" hidden="1">'[31]Test de Ventas'!#REF!</definedName>
    <definedName name="XRefCopy144" localSheetId="4" hidden="1">'[31]Test de Ventas'!#REF!</definedName>
    <definedName name="XRefCopy144" hidden="1">'[31]Test de Ventas'!#REF!</definedName>
    <definedName name="XRefCopy144Row" localSheetId="1" hidden="1">#REF!</definedName>
    <definedName name="XRefCopy144Row" localSheetId="4" hidden="1">#REF!</definedName>
    <definedName name="XRefCopy144Row" hidden="1">#REF!</definedName>
    <definedName name="XRefCopy145" localSheetId="1" hidden="1">'[31]Test de Ventas'!#REF!</definedName>
    <definedName name="XRefCopy145" localSheetId="4" hidden="1">'[31]Test de Ventas'!#REF!</definedName>
    <definedName name="XRefCopy145" hidden="1">'[31]Test de Ventas'!#REF!</definedName>
    <definedName name="XRefCopy145Row" localSheetId="1" hidden="1">#REF!</definedName>
    <definedName name="XRefCopy145Row" localSheetId="4" hidden="1">#REF!</definedName>
    <definedName name="XRefCopy145Row" hidden="1">#REF!</definedName>
    <definedName name="XRefCopy146" localSheetId="1" hidden="1">'[31]Test de Ventas'!#REF!</definedName>
    <definedName name="XRefCopy146" localSheetId="4" hidden="1">'[31]Test de Ventas'!#REF!</definedName>
    <definedName name="XRefCopy146" hidden="1">'[31]Test de Ventas'!#REF!</definedName>
    <definedName name="XRefCopy146Row" localSheetId="1" hidden="1">#REF!</definedName>
    <definedName name="XRefCopy146Row" localSheetId="4" hidden="1">#REF!</definedName>
    <definedName name="XRefCopy146Row" hidden="1">#REF!</definedName>
    <definedName name="XRefCopy147" localSheetId="1" hidden="1">'[31]Test de Ventas'!#REF!</definedName>
    <definedName name="XRefCopy147" localSheetId="4" hidden="1">'[31]Test de Ventas'!#REF!</definedName>
    <definedName name="XRefCopy147" hidden="1">'[31]Test de Ventas'!#REF!</definedName>
    <definedName name="XRefCopy147Row" localSheetId="1" hidden="1">#REF!</definedName>
    <definedName name="XRefCopy147Row" localSheetId="4" hidden="1">#REF!</definedName>
    <definedName name="XRefCopy147Row" hidden="1">#REF!</definedName>
    <definedName name="XRefCopy148" localSheetId="1" hidden="1">'[31]Test de Ventas'!#REF!</definedName>
    <definedName name="XRefCopy148" localSheetId="4" hidden="1">'[31]Test de Ventas'!#REF!</definedName>
    <definedName name="XRefCopy148" hidden="1">'[31]Test de Ventas'!#REF!</definedName>
    <definedName name="XRefCopy148Row" localSheetId="1" hidden="1">#REF!</definedName>
    <definedName name="XRefCopy148Row" localSheetId="4" hidden="1">#REF!</definedName>
    <definedName name="XRefCopy148Row" hidden="1">#REF!</definedName>
    <definedName name="XRefCopy149" localSheetId="1" hidden="1">#REF!</definedName>
    <definedName name="XRefCopy149" localSheetId="4" hidden="1">#REF!</definedName>
    <definedName name="XRefCopy149" hidden="1">#REF!</definedName>
    <definedName name="XRefCopy149Row" localSheetId="1" hidden="1">#REF!</definedName>
    <definedName name="XRefCopy149Row" localSheetId="4" hidden="1">#REF!</definedName>
    <definedName name="XRefCopy149Row" hidden="1">#REF!</definedName>
    <definedName name="XRefCopy14Row" localSheetId="1" hidden="1">#REF!</definedName>
    <definedName name="XRefCopy14Row" localSheetId="4" hidden="1">#REF!</definedName>
    <definedName name="XRefCopy14Row" hidden="1">#REF!</definedName>
    <definedName name="XRefCopy15" localSheetId="1" hidden="1">'[60]Prov. Circularizados'!#REF!</definedName>
    <definedName name="XRefCopy15" localSheetId="4" hidden="1">'[60]Prov. Circularizados'!#REF!</definedName>
    <definedName name="XRefCopy15" hidden="1">'[60]Prov. Circularizados'!#REF!</definedName>
    <definedName name="XRefCopy150" localSheetId="1" hidden="1">#REF!</definedName>
    <definedName name="XRefCopy150" localSheetId="4" hidden="1">#REF!</definedName>
    <definedName name="XRefCopy150" hidden="1">#REF!</definedName>
    <definedName name="XRefCopy150Row" localSheetId="1" hidden="1">#REF!</definedName>
    <definedName name="XRefCopy150Row" localSheetId="4" hidden="1">#REF!</definedName>
    <definedName name="XRefCopy150Row" hidden="1">#REF!</definedName>
    <definedName name="XRefCopy151" localSheetId="1" hidden="1">#REF!</definedName>
    <definedName name="XRefCopy151" localSheetId="4" hidden="1">#REF!</definedName>
    <definedName name="XRefCopy151" hidden="1">#REF!</definedName>
    <definedName name="XRefCopy151Row" localSheetId="1" hidden="1">#REF!</definedName>
    <definedName name="XRefCopy151Row" localSheetId="4" hidden="1">#REF!</definedName>
    <definedName name="XRefCopy151Row" hidden="1">#REF!</definedName>
    <definedName name="XRefCopy152" localSheetId="1" hidden="1">#REF!</definedName>
    <definedName name="XRefCopy152" localSheetId="4" hidden="1">#REF!</definedName>
    <definedName name="XRefCopy152" hidden="1">#REF!</definedName>
    <definedName name="XRefCopy152Row" localSheetId="1" hidden="1">#REF!</definedName>
    <definedName name="XRefCopy152Row" localSheetId="4" hidden="1">#REF!</definedName>
    <definedName name="XRefCopy152Row" hidden="1">#REF!</definedName>
    <definedName name="XRefCopy153" localSheetId="1" hidden="1">#REF!</definedName>
    <definedName name="XRefCopy153" localSheetId="4" hidden="1">#REF!</definedName>
    <definedName name="XRefCopy153" hidden="1">#REF!</definedName>
    <definedName name="XRefCopy153Row" localSheetId="1" hidden="1">#REF!</definedName>
    <definedName name="XRefCopy153Row" localSheetId="4" hidden="1">#REF!</definedName>
    <definedName name="XRefCopy153Row" hidden="1">#REF!</definedName>
    <definedName name="XRefCopy154" localSheetId="1" hidden="1">#REF!</definedName>
    <definedName name="XRefCopy154" localSheetId="4" hidden="1">#REF!</definedName>
    <definedName name="XRefCopy154" hidden="1">#REF!</definedName>
    <definedName name="XRefCopy154Row" localSheetId="1" hidden="1">#REF!</definedName>
    <definedName name="XRefCopy154Row" localSheetId="4" hidden="1">#REF!</definedName>
    <definedName name="XRefCopy154Row" hidden="1">#REF!</definedName>
    <definedName name="XRefCopy155" localSheetId="1" hidden="1">#REF!</definedName>
    <definedName name="XRefCopy155" localSheetId="4" hidden="1">#REF!</definedName>
    <definedName name="XRefCopy155" hidden="1">#REF!</definedName>
    <definedName name="XRefCopy155Row" localSheetId="1" hidden="1">#REF!</definedName>
    <definedName name="XRefCopy155Row" localSheetId="4" hidden="1">#REF!</definedName>
    <definedName name="XRefCopy155Row" hidden="1">#REF!</definedName>
    <definedName name="XRefCopy156" localSheetId="1" hidden="1">#REF!</definedName>
    <definedName name="XRefCopy156" localSheetId="4" hidden="1">#REF!</definedName>
    <definedName name="XRefCopy156" hidden="1">#REF!</definedName>
    <definedName name="XRefCopy156Row" localSheetId="1" hidden="1">#REF!</definedName>
    <definedName name="XRefCopy156Row" localSheetId="4" hidden="1">#REF!</definedName>
    <definedName name="XRefCopy156Row" hidden="1">#REF!</definedName>
    <definedName name="XRefCopy157" localSheetId="1" hidden="1">#REF!</definedName>
    <definedName name="XRefCopy157" localSheetId="4" hidden="1">#REF!</definedName>
    <definedName name="XRefCopy157" hidden="1">#REF!</definedName>
    <definedName name="XRefCopy157Row" localSheetId="1" hidden="1">#REF!</definedName>
    <definedName name="XRefCopy157Row" localSheetId="4" hidden="1">#REF!</definedName>
    <definedName name="XRefCopy157Row" hidden="1">#REF!</definedName>
    <definedName name="XRefCopy158" localSheetId="1" hidden="1">#REF!</definedName>
    <definedName name="XRefCopy158" localSheetId="4" hidden="1">#REF!</definedName>
    <definedName name="XRefCopy158" hidden="1">#REF!</definedName>
    <definedName name="XRefCopy158Row" localSheetId="1" hidden="1">#REF!</definedName>
    <definedName name="XRefCopy158Row" localSheetId="4" hidden="1">#REF!</definedName>
    <definedName name="XRefCopy158Row" hidden="1">#REF!</definedName>
    <definedName name="XRefCopy159" localSheetId="1" hidden="1">#REF!</definedName>
    <definedName name="XRefCopy159" localSheetId="4" hidden="1">#REF!</definedName>
    <definedName name="XRefCopy159" hidden="1">#REF!</definedName>
    <definedName name="XRefCopy159Row" localSheetId="1" hidden="1">#REF!</definedName>
    <definedName name="XRefCopy159Row" localSheetId="4" hidden="1">#REF!</definedName>
    <definedName name="XRefCopy159Row" hidden="1">#REF!</definedName>
    <definedName name="XRefCopy15Row" localSheetId="1" hidden="1">[57]XREF!#REF!</definedName>
    <definedName name="XRefCopy15Row" localSheetId="4" hidden="1">[57]XREF!#REF!</definedName>
    <definedName name="XRefCopy15Row" hidden="1">[57]XREF!#REF!</definedName>
    <definedName name="XRefCopy16" localSheetId="1" hidden="1">'[60]Prov. Circularizados'!#REF!</definedName>
    <definedName name="XRefCopy16" localSheetId="4" hidden="1">'[60]Prov. Circularizados'!#REF!</definedName>
    <definedName name="XRefCopy16" hidden="1">'[60]Prov. Circularizados'!#REF!</definedName>
    <definedName name="XRefCopy160" localSheetId="1" hidden="1">#REF!</definedName>
    <definedName name="XRefCopy160" localSheetId="4" hidden="1">#REF!</definedName>
    <definedName name="XRefCopy160" hidden="1">#REF!</definedName>
    <definedName name="XRefCopy160Row" localSheetId="1" hidden="1">#REF!</definedName>
    <definedName name="XRefCopy160Row" localSheetId="4" hidden="1">#REF!</definedName>
    <definedName name="XRefCopy160Row" hidden="1">#REF!</definedName>
    <definedName name="XRefCopy161" localSheetId="1" hidden="1">#REF!</definedName>
    <definedName name="XRefCopy161" localSheetId="4" hidden="1">#REF!</definedName>
    <definedName name="XRefCopy161" hidden="1">#REF!</definedName>
    <definedName name="XRefCopy161Row" localSheetId="1" hidden="1">#REF!</definedName>
    <definedName name="XRefCopy161Row" localSheetId="4" hidden="1">#REF!</definedName>
    <definedName name="XRefCopy161Row" hidden="1">#REF!</definedName>
    <definedName name="XRefCopy162" localSheetId="1" hidden="1">#REF!</definedName>
    <definedName name="XRefCopy162" localSheetId="4" hidden="1">#REF!</definedName>
    <definedName name="XRefCopy162" hidden="1">#REF!</definedName>
    <definedName name="XRefCopy162Row" localSheetId="1" hidden="1">#REF!</definedName>
    <definedName name="XRefCopy162Row" localSheetId="4" hidden="1">#REF!</definedName>
    <definedName name="XRefCopy162Row" hidden="1">#REF!</definedName>
    <definedName name="XRefCopy163" localSheetId="1" hidden="1">#REF!</definedName>
    <definedName name="XRefCopy163" localSheetId="4" hidden="1">#REF!</definedName>
    <definedName name="XRefCopy163" hidden="1">#REF!</definedName>
    <definedName name="XRefCopy163Row" localSheetId="1" hidden="1">#REF!</definedName>
    <definedName name="XRefCopy163Row" localSheetId="4" hidden="1">#REF!</definedName>
    <definedName name="XRefCopy163Row" hidden="1">#REF!</definedName>
    <definedName name="XRefCopy164" localSheetId="1" hidden="1">#REF!</definedName>
    <definedName name="XRefCopy164" localSheetId="4" hidden="1">#REF!</definedName>
    <definedName name="XRefCopy164" hidden="1">#REF!</definedName>
    <definedName name="XRefCopy164Row" localSheetId="1" hidden="1">#REF!</definedName>
    <definedName name="XRefCopy164Row" localSheetId="4" hidden="1">#REF!</definedName>
    <definedName name="XRefCopy164Row" hidden="1">#REF!</definedName>
    <definedName name="XRefCopy165" localSheetId="1" hidden="1">#REF!</definedName>
    <definedName name="XRefCopy165" localSheetId="4" hidden="1">#REF!</definedName>
    <definedName name="XRefCopy165" hidden="1">#REF!</definedName>
    <definedName name="XRefCopy165Row" localSheetId="1" hidden="1">#REF!</definedName>
    <definedName name="XRefCopy165Row" localSheetId="4" hidden="1">#REF!</definedName>
    <definedName name="XRefCopy165Row" hidden="1">#REF!</definedName>
    <definedName name="XRefCopy166" localSheetId="1" hidden="1">#REF!</definedName>
    <definedName name="XRefCopy166" localSheetId="4" hidden="1">#REF!</definedName>
    <definedName name="XRefCopy166" hidden="1">#REF!</definedName>
    <definedName name="XRefCopy166Row" localSheetId="1" hidden="1">#REF!</definedName>
    <definedName name="XRefCopy166Row" localSheetId="4" hidden="1">#REF!</definedName>
    <definedName name="XRefCopy166Row" hidden="1">#REF!</definedName>
    <definedName name="XRefCopy167" localSheetId="1" hidden="1">#REF!</definedName>
    <definedName name="XRefCopy167" localSheetId="4" hidden="1">#REF!</definedName>
    <definedName name="XRefCopy167" hidden="1">#REF!</definedName>
    <definedName name="XRefCopy167Row" localSheetId="1" hidden="1">#REF!</definedName>
    <definedName name="XRefCopy167Row" localSheetId="4" hidden="1">#REF!</definedName>
    <definedName name="XRefCopy167Row" hidden="1">#REF!</definedName>
    <definedName name="XRefCopy168" localSheetId="1" hidden="1">#REF!</definedName>
    <definedName name="XRefCopy168" localSheetId="4" hidden="1">#REF!</definedName>
    <definedName name="XRefCopy168" hidden="1">#REF!</definedName>
    <definedName name="XRefCopy168Row" localSheetId="1" hidden="1">#REF!</definedName>
    <definedName name="XRefCopy168Row" localSheetId="4" hidden="1">#REF!</definedName>
    <definedName name="XRefCopy168Row" hidden="1">#REF!</definedName>
    <definedName name="XRefCopy169" localSheetId="1" hidden="1">#REF!</definedName>
    <definedName name="XRefCopy169" localSheetId="4" hidden="1">#REF!</definedName>
    <definedName name="XRefCopy169" hidden="1">#REF!</definedName>
    <definedName name="XRefCopy169Row" localSheetId="1" hidden="1">#REF!</definedName>
    <definedName name="XRefCopy169Row" localSheetId="4" hidden="1">#REF!</definedName>
    <definedName name="XRefCopy169Row" hidden="1">#REF!</definedName>
    <definedName name="XRefCopy16Row" localSheetId="1" hidden="1">#REF!</definedName>
    <definedName name="XRefCopy16Row" localSheetId="4" hidden="1">#REF!</definedName>
    <definedName name="XRefCopy16Row" hidden="1">#REF!</definedName>
    <definedName name="XRefCopy17" localSheetId="1" hidden="1">#REF!</definedName>
    <definedName name="XRefCopy17" localSheetId="4" hidden="1">#REF!</definedName>
    <definedName name="XRefCopy17" hidden="1">#REF!</definedName>
    <definedName name="XRefCopy170" localSheetId="1" hidden="1">#REF!</definedName>
    <definedName name="XRefCopy170" localSheetId="4" hidden="1">#REF!</definedName>
    <definedName name="XRefCopy170" hidden="1">#REF!</definedName>
    <definedName name="XRefCopy170Row" localSheetId="1" hidden="1">#REF!</definedName>
    <definedName name="XRefCopy170Row" localSheetId="4" hidden="1">#REF!</definedName>
    <definedName name="XRefCopy170Row" hidden="1">#REF!</definedName>
    <definedName name="XRefCopy171" localSheetId="1" hidden="1">#REF!</definedName>
    <definedName name="XRefCopy171" localSheetId="4" hidden="1">#REF!</definedName>
    <definedName name="XRefCopy171" hidden="1">#REF!</definedName>
    <definedName name="XRefCopy171Row" localSheetId="1" hidden="1">#REF!</definedName>
    <definedName name="XRefCopy171Row" localSheetId="4" hidden="1">#REF!</definedName>
    <definedName name="XRefCopy171Row" hidden="1">#REF!</definedName>
    <definedName name="XRefCopy172" localSheetId="1" hidden="1">#REF!</definedName>
    <definedName name="XRefCopy172" localSheetId="4" hidden="1">#REF!</definedName>
    <definedName name="XRefCopy172" hidden="1">#REF!</definedName>
    <definedName name="XRefCopy172Row" localSheetId="1" hidden="1">#REF!</definedName>
    <definedName name="XRefCopy172Row" localSheetId="4" hidden="1">#REF!</definedName>
    <definedName name="XRefCopy172Row" hidden="1">#REF!</definedName>
    <definedName name="XRefCopy173" localSheetId="1" hidden="1">#REF!</definedName>
    <definedName name="XRefCopy173" localSheetId="4" hidden="1">#REF!</definedName>
    <definedName name="XRefCopy173" hidden="1">#REF!</definedName>
    <definedName name="XRefCopy173Row" localSheetId="1" hidden="1">#REF!</definedName>
    <definedName name="XRefCopy173Row" localSheetId="4" hidden="1">#REF!</definedName>
    <definedName name="XRefCopy173Row" hidden="1">#REF!</definedName>
    <definedName name="XRefCopy174" localSheetId="1" hidden="1">#REF!</definedName>
    <definedName name="XRefCopy174" localSheetId="4" hidden="1">#REF!</definedName>
    <definedName name="XRefCopy174" hidden="1">#REF!</definedName>
    <definedName name="XRefCopy174Row" localSheetId="1" hidden="1">#REF!</definedName>
    <definedName name="XRefCopy174Row" localSheetId="4" hidden="1">#REF!</definedName>
    <definedName name="XRefCopy174Row" hidden="1">#REF!</definedName>
    <definedName name="XRefCopy175" localSheetId="1" hidden="1">#REF!</definedName>
    <definedName name="XRefCopy175" localSheetId="4" hidden="1">#REF!</definedName>
    <definedName name="XRefCopy175" hidden="1">#REF!</definedName>
    <definedName name="XRefCopy175Row" localSheetId="1" hidden="1">#REF!</definedName>
    <definedName name="XRefCopy175Row" localSheetId="4" hidden="1">#REF!</definedName>
    <definedName name="XRefCopy175Row" hidden="1">#REF!</definedName>
    <definedName name="XRefCopy176" localSheetId="1" hidden="1">#REF!</definedName>
    <definedName name="XRefCopy176" localSheetId="4" hidden="1">#REF!</definedName>
    <definedName name="XRefCopy176" hidden="1">#REF!</definedName>
    <definedName name="XRefCopy176Row" localSheetId="1" hidden="1">#REF!</definedName>
    <definedName name="XRefCopy176Row" localSheetId="4" hidden="1">#REF!</definedName>
    <definedName name="XRefCopy176Row" hidden="1">#REF!</definedName>
    <definedName name="XRefCopy177" localSheetId="1" hidden="1">#REF!</definedName>
    <definedName name="XRefCopy177" localSheetId="4" hidden="1">#REF!</definedName>
    <definedName name="XRefCopy177" hidden="1">#REF!</definedName>
    <definedName name="XRefCopy177Row" localSheetId="1" hidden="1">#REF!</definedName>
    <definedName name="XRefCopy177Row" localSheetId="4" hidden="1">#REF!</definedName>
    <definedName name="XRefCopy177Row" hidden="1">#REF!</definedName>
    <definedName name="XRefCopy178" localSheetId="1" hidden="1">#REF!</definedName>
    <definedName name="XRefCopy178" localSheetId="4" hidden="1">#REF!</definedName>
    <definedName name="XRefCopy178" hidden="1">#REF!</definedName>
    <definedName name="XRefCopy178Row" localSheetId="1" hidden="1">#REF!</definedName>
    <definedName name="XRefCopy178Row" localSheetId="4" hidden="1">#REF!</definedName>
    <definedName name="XRefCopy178Row" hidden="1">#REF!</definedName>
    <definedName name="XRefCopy179" localSheetId="1" hidden="1">#REF!</definedName>
    <definedName name="XRefCopy179" localSheetId="4" hidden="1">#REF!</definedName>
    <definedName name="XRefCopy179" hidden="1">#REF!</definedName>
    <definedName name="XRefCopy179Row" localSheetId="1" hidden="1">#REF!</definedName>
    <definedName name="XRefCopy179Row" localSheetId="4" hidden="1">#REF!</definedName>
    <definedName name="XRefCopy179Row" hidden="1">#REF!</definedName>
    <definedName name="XRefCopy17Row" localSheetId="1" hidden="1">#REF!</definedName>
    <definedName name="XRefCopy17Row" localSheetId="4" hidden="1">#REF!</definedName>
    <definedName name="XRefCopy17Row" hidden="1">#REF!</definedName>
    <definedName name="XRefCopy18" localSheetId="1" hidden="1">'[61]Selección de Cuentas'!#REF!</definedName>
    <definedName name="XRefCopy18" localSheetId="4" hidden="1">'[61]Selección de Cuentas'!#REF!</definedName>
    <definedName name="XRefCopy18" hidden="1">'[61]Selección de Cuentas'!#REF!</definedName>
    <definedName name="XRefCopy180" localSheetId="1" hidden="1">#REF!</definedName>
    <definedName name="XRefCopy180" localSheetId="4" hidden="1">#REF!</definedName>
    <definedName name="XRefCopy180" hidden="1">#REF!</definedName>
    <definedName name="XRefCopy180Row" localSheetId="1" hidden="1">#REF!</definedName>
    <definedName name="XRefCopy180Row" localSheetId="4" hidden="1">#REF!</definedName>
    <definedName name="XRefCopy180Row" hidden="1">#REF!</definedName>
    <definedName name="XRefCopy181" localSheetId="1" hidden="1">#REF!</definedName>
    <definedName name="XRefCopy181" localSheetId="4" hidden="1">#REF!</definedName>
    <definedName name="XRefCopy181" hidden="1">#REF!</definedName>
    <definedName name="XRefCopy181Row" localSheetId="1" hidden="1">#REF!</definedName>
    <definedName name="XRefCopy181Row" localSheetId="4" hidden="1">#REF!</definedName>
    <definedName name="XRefCopy181Row" hidden="1">#REF!</definedName>
    <definedName name="XRefCopy182" localSheetId="1" hidden="1">#REF!</definedName>
    <definedName name="XRefCopy182" localSheetId="4" hidden="1">#REF!</definedName>
    <definedName name="XRefCopy182" hidden="1">#REF!</definedName>
    <definedName name="XRefCopy182Row" localSheetId="1" hidden="1">#REF!</definedName>
    <definedName name="XRefCopy182Row" localSheetId="4" hidden="1">#REF!</definedName>
    <definedName name="XRefCopy182Row" hidden="1">#REF!</definedName>
    <definedName name="XRefCopy183" localSheetId="1" hidden="1">#REF!</definedName>
    <definedName name="XRefCopy183" localSheetId="4" hidden="1">#REF!</definedName>
    <definedName name="XRefCopy183" hidden="1">#REF!</definedName>
    <definedName name="XRefCopy183Row" localSheetId="1" hidden="1">#REF!</definedName>
    <definedName name="XRefCopy183Row" localSheetId="4" hidden="1">#REF!</definedName>
    <definedName name="XRefCopy183Row" hidden="1">#REF!</definedName>
    <definedName name="XRefCopy184" localSheetId="1" hidden="1">#REF!</definedName>
    <definedName name="XRefCopy184" localSheetId="4" hidden="1">#REF!</definedName>
    <definedName name="XRefCopy184" hidden="1">#REF!</definedName>
    <definedName name="XRefCopy184Row" localSheetId="1" hidden="1">#REF!</definedName>
    <definedName name="XRefCopy184Row" localSheetId="4" hidden="1">#REF!</definedName>
    <definedName name="XRefCopy184Row" hidden="1">#REF!</definedName>
    <definedName name="XRefCopy185" localSheetId="1" hidden="1">#REF!</definedName>
    <definedName name="XRefCopy185" localSheetId="4" hidden="1">#REF!</definedName>
    <definedName name="XRefCopy185" hidden="1">#REF!</definedName>
    <definedName name="XRefCopy185Row" localSheetId="1" hidden="1">#REF!</definedName>
    <definedName name="XRefCopy185Row" localSheetId="4" hidden="1">#REF!</definedName>
    <definedName name="XRefCopy185Row" hidden="1">#REF!</definedName>
    <definedName name="XRefCopy186" localSheetId="1" hidden="1">#REF!</definedName>
    <definedName name="XRefCopy186" localSheetId="4" hidden="1">#REF!</definedName>
    <definedName name="XRefCopy186" hidden="1">#REF!</definedName>
    <definedName name="XRefCopy186Row" localSheetId="1" hidden="1">#REF!</definedName>
    <definedName name="XRefCopy186Row" localSheetId="4" hidden="1">#REF!</definedName>
    <definedName name="XRefCopy186Row" hidden="1">#REF!</definedName>
    <definedName name="XRefCopy187" localSheetId="1" hidden="1">#REF!</definedName>
    <definedName name="XRefCopy187" localSheetId="4" hidden="1">#REF!</definedName>
    <definedName name="XRefCopy187" hidden="1">#REF!</definedName>
    <definedName name="XRefCopy187Row" localSheetId="1" hidden="1">#REF!</definedName>
    <definedName name="XRefCopy187Row" localSheetId="4" hidden="1">#REF!</definedName>
    <definedName name="XRefCopy187Row" hidden="1">#REF!</definedName>
    <definedName name="XRefCopy188" localSheetId="1" hidden="1">#REF!</definedName>
    <definedName name="XRefCopy188" localSheetId="4" hidden="1">#REF!</definedName>
    <definedName name="XRefCopy188" hidden="1">#REF!</definedName>
    <definedName name="XRefCopy188Row" localSheetId="1" hidden="1">#REF!</definedName>
    <definedName name="XRefCopy188Row" localSheetId="4" hidden="1">#REF!</definedName>
    <definedName name="XRefCopy188Row" hidden="1">#REF!</definedName>
    <definedName name="XRefCopy189" localSheetId="1" hidden="1">#REF!</definedName>
    <definedName name="XRefCopy189" localSheetId="4" hidden="1">#REF!</definedName>
    <definedName name="XRefCopy189" hidden="1">#REF!</definedName>
    <definedName name="XRefCopy189Row" localSheetId="1" hidden="1">#REF!</definedName>
    <definedName name="XRefCopy189Row" localSheetId="4" hidden="1">#REF!</definedName>
    <definedName name="XRefCopy189Row" hidden="1">#REF!</definedName>
    <definedName name="XRefCopy18Row" localSheetId="1" hidden="1">[57]XREF!#REF!</definedName>
    <definedName name="XRefCopy18Row" localSheetId="4" hidden="1">[57]XREF!#REF!</definedName>
    <definedName name="XRefCopy18Row" hidden="1">[57]XREF!#REF!</definedName>
    <definedName name="XRefCopy19" localSheetId="1" hidden="1">'[60]Prov. Circularizados'!#REF!</definedName>
    <definedName name="XRefCopy19" localSheetId="4" hidden="1">'[60]Prov. Circularizados'!#REF!</definedName>
    <definedName name="XRefCopy19" hidden="1">'[60]Prov. Circularizados'!#REF!</definedName>
    <definedName name="XRefCopy190" localSheetId="1" hidden="1">#REF!</definedName>
    <definedName name="XRefCopy190" localSheetId="4" hidden="1">#REF!</definedName>
    <definedName name="XRefCopy190" hidden="1">#REF!</definedName>
    <definedName name="XRefCopy190Row" localSheetId="1" hidden="1">#REF!</definedName>
    <definedName name="XRefCopy190Row" localSheetId="4" hidden="1">#REF!</definedName>
    <definedName name="XRefCopy190Row" hidden="1">#REF!</definedName>
    <definedName name="XRefCopy191" localSheetId="1" hidden="1">#REF!</definedName>
    <definedName name="XRefCopy191" localSheetId="4" hidden="1">#REF!</definedName>
    <definedName name="XRefCopy191" hidden="1">#REF!</definedName>
    <definedName name="XRefCopy191Row" localSheetId="1" hidden="1">#REF!</definedName>
    <definedName name="XRefCopy191Row" localSheetId="4" hidden="1">#REF!</definedName>
    <definedName name="XRefCopy191Row" hidden="1">#REF!</definedName>
    <definedName name="XRefCopy192" localSheetId="1" hidden="1">#REF!</definedName>
    <definedName name="XRefCopy192" localSheetId="4" hidden="1">#REF!</definedName>
    <definedName name="XRefCopy192" hidden="1">#REF!</definedName>
    <definedName name="XRefCopy192Row" localSheetId="1" hidden="1">#REF!</definedName>
    <definedName name="XRefCopy192Row" localSheetId="4" hidden="1">#REF!</definedName>
    <definedName name="XRefCopy192Row" hidden="1">#REF!</definedName>
    <definedName name="XRefCopy193" localSheetId="1" hidden="1">#REF!</definedName>
    <definedName name="XRefCopy193" localSheetId="4" hidden="1">#REF!</definedName>
    <definedName name="XRefCopy193" hidden="1">#REF!</definedName>
    <definedName name="XRefCopy193Row" localSheetId="1" hidden="1">#REF!</definedName>
    <definedName name="XRefCopy193Row" localSheetId="4" hidden="1">#REF!</definedName>
    <definedName name="XRefCopy193Row" hidden="1">#REF!</definedName>
    <definedName name="XRefCopy194" localSheetId="1" hidden="1">#REF!</definedName>
    <definedName name="XRefCopy194" localSheetId="4" hidden="1">#REF!</definedName>
    <definedName name="XRefCopy194" hidden="1">#REF!</definedName>
    <definedName name="XRefCopy194Row" localSheetId="1" hidden="1">#REF!</definedName>
    <definedName name="XRefCopy194Row" localSheetId="4" hidden="1">#REF!</definedName>
    <definedName name="XRefCopy194Row" hidden="1">#REF!</definedName>
    <definedName name="XRefCopy195" localSheetId="1" hidden="1">#REF!</definedName>
    <definedName name="XRefCopy195" localSheetId="4" hidden="1">#REF!</definedName>
    <definedName name="XRefCopy195" hidden="1">#REF!</definedName>
    <definedName name="XRefCopy195Row" localSheetId="1" hidden="1">#REF!</definedName>
    <definedName name="XRefCopy195Row" localSheetId="4" hidden="1">#REF!</definedName>
    <definedName name="XRefCopy195Row" hidden="1">#REF!</definedName>
    <definedName name="XRefCopy196" localSheetId="1" hidden="1">#REF!</definedName>
    <definedName name="XRefCopy196" localSheetId="4" hidden="1">#REF!</definedName>
    <definedName name="XRefCopy196" hidden="1">#REF!</definedName>
    <definedName name="XRefCopy196Row" localSheetId="1" hidden="1">#REF!</definedName>
    <definedName name="XRefCopy196Row" localSheetId="4" hidden="1">#REF!</definedName>
    <definedName name="XRefCopy196Row" hidden="1">#REF!</definedName>
    <definedName name="XRefCopy197" localSheetId="1" hidden="1">#REF!</definedName>
    <definedName name="XRefCopy197" localSheetId="4" hidden="1">#REF!</definedName>
    <definedName name="XRefCopy197" hidden="1">#REF!</definedName>
    <definedName name="XRefCopy197Row" localSheetId="1" hidden="1">#REF!</definedName>
    <definedName name="XRefCopy197Row" localSheetId="4" hidden="1">#REF!</definedName>
    <definedName name="XRefCopy197Row" hidden="1">#REF!</definedName>
    <definedName name="XRefCopy198" localSheetId="1" hidden="1">#REF!</definedName>
    <definedName name="XRefCopy198" localSheetId="4" hidden="1">#REF!</definedName>
    <definedName name="XRefCopy198" hidden="1">#REF!</definedName>
    <definedName name="XRefCopy198Row" localSheetId="1" hidden="1">#REF!</definedName>
    <definedName name="XRefCopy198Row" localSheetId="4" hidden="1">#REF!</definedName>
    <definedName name="XRefCopy198Row" hidden="1">#REF!</definedName>
    <definedName name="XRefCopy199" localSheetId="1" hidden="1">#REF!</definedName>
    <definedName name="XRefCopy199" localSheetId="4" hidden="1">#REF!</definedName>
    <definedName name="XRefCopy199" hidden="1">#REF!</definedName>
    <definedName name="XRefCopy199Row" localSheetId="1" hidden="1">#REF!</definedName>
    <definedName name="XRefCopy199Row" localSheetId="4" hidden="1">#REF!</definedName>
    <definedName name="XRefCopy199Row" hidden="1">#REF!</definedName>
    <definedName name="XRefCopy19Row" localSheetId="1" hidden="1">#REF!</definedName>
    <definedName name="XRefCopy19Row" localSheetId="4" hidden="1">#REF!</definedName>
    <definedName name="XRefCopy19Row" hidden="1">#REF!</definedName>
    <definedName name="XRefCopy1Row" localSheetId="1" hidden="1">#REF!</definedName>
    <definedName name="XRefCopy1Row" localSheetId="4" hidden="1">#REF!</definedName>
    <definedName name="XRefCopy1Row" hidden="1">#REF!</definedName>
    <definedName name="XRefCopy2" localSheetId="1" hidden="1">#REF!</definedName>
    <definedName name="XRefCopy2" localSheetId="4" hidden="1">#REF!</definedName>
    <definedName name="XRefCopy2" hidden="1">#REF!</definedName>
    <definedName name="XRefCopy20" localSheetId="1" hidden="1">'[62]Selección de Cuentas'!#REF!</definedName>
    <definedName name="XRefCopy20" localSheetId="4" hidden="1">'[62]Selección de Cuentas'!#REF!</definedName>
    <definedName name="XRefCopy20" hidden="1">'[62]Selección de Cuentas'!#REF!</definedName>
    <definedName name="XRefCopy200" localSheetId="1" hidden="1">#REF!</definedName>
    <definedName name="XRefCopy200" localSheetId="4" hidden="1">#REF!</definedName>
    <definedName name="XRefCopy200" hidden="1">#REF!</definedName>
    <definedName name="XRefCopy200Row" localSheetId="1" hidden="1">#REF!</definedName>
    <definedName name="XRefCopy200Row" localSheetId="4" hidden="1">#REF!</definedName>
    <definedName name="XRefCopy200Row" hidden="1">#REF!</definedName>
    <definedName name="XRefCopy201" localSheetId="1" hidden="1">#REF!</definedName>
    <definedName name="XRefCopy201" localSheetId="4" hidden="1">#REF!</definedName>
    <definedName name="XRefCopy201" hidden="1">#REF!</definedName>
    <definedName name="XRefCopy201Row" localSheetId="1" hidden="1">#REF!</definedName>
    <definedName name="XRefCopy201Row" localSheetId="4" hidden="1">#REF!</definedName>
    <definedName name="XRefCopy201Row" hidden="1">#REF!</definedName>
    <definedName name="XRefCopy202" localSheetId="1" hidden="1">#REF!</definedName>
    <definedName name="XRefCopy202" localSheetId="4" hidden="1">#REF!</definedName>
    <definedName name="XRefCopy202" hidden="1">#REF!</definedName>
    <definedName name="XRefCopy202Row" localSheetId="1" hidden="1">#REF!</definedName>
    <definedName name="XRefCopy202Row" localSheetId="4" hidden="1">#REF!</definedName>
    <definedName name="XRefCopy202Row" hidden="1">#REF!</definedName>
    <definedName name="XRefCopy203" localSheetId="1" hidden="1">#REF!</definedName>
    <definedName name="XRefCopy203" localSheetId="4" hidden="1">#REF!</definedName>
    <definedName name="XRefCopy203" hidden="1">#REF!</definedName>
    <definedName name="XRefCopy203Row" localSheetId="1" hidden="1">#REF!</definedName>
    <definedName name="XRefCopy203Row" localSheetId="4" hidden="1">#REF!</definedName>
    <definedName name="XRefCopy203Row" hidden="1">#REF!</definedName>
    <definedName name="XRefCopy204" localSheetId="1" hidden="1">#REF!</definedName>
    <definedName name="XRefCopy204" localSheetId="4" hidden="1">#REF!</definedName>
    <definedName name="XRefCopy204" hidden="1">#REF!</definedName>
    <definedName name="XRefCopy204Row" localSheetId="1" hidden="1">#REF!</definedName>
    <definedName name="XRefCopy204Row" localSheetId="4" hidden="1">#REF!</definedName>
    <definedName name="XRefCopy204Row" hidden="1">#REF!</definedName>
    <definedName name="XRefCopy205" localSheetId="1" hidden="1">#REF!</definedName>
    <definedName name="XRefCopy205" localSheetId="4" hidden="1">#REF!</definedName>
    <definedName name="XRefCopy205" hidden="1">#REF!</definedName>
    <definedName name="XRefCopy205Row" localSheetId="1" hidden="1">#REF!</definedName>
    <definedName name="XRefCopy205Row" localSheetId="4" hidden="1">#REF!</definedName>
    <definedName name="XRefCopy205Row" hidden="1">#REF!</definedName>
    <definedName name="XRefCopy206" localSheetId="1" hidden="1">#REF!</definedName>
    <definedName name="XRefCopy206" localSheetId="4" hidden="1">#REF!</definedName>
    <definedName name="XRefCopy206" hidden="1">#REF!</definedName>
    <definedName name="XRefCopy206Row" localSheetId="1" hidden="1">#REF!</definedName>
    <definedName name="XRefCopy206Row" localSheetId="4" hidden="1">#REF!</definedName>
    <definedName name="XRefCopy206Row" hidden="1">#REF!</definedName>
    <definedName name="XRefCopy207" localSheetId="1" hidden="1">#REF!</definedName>
    <definedName name="XRefCopy207" localSheetId="4" hidden="1">#REF!</definedName>
    <definedName name="XRefCopy207" hidden="1">#REF!</definedName>
    <definedName name="XRefCopy207Row" localSheetId="1" hidden="1">#REF!</definedName>
    <definedName name="XRefCopy207Row" localSheetId="4" hidden="1">#REF!</definedName>
    <definedName name="XRefCopy207Row" hidden="1">#REF!</definedName>
    <definedName name="XRefCopy208" localSheetId="1" hidden="1">#REF!</definedName>
    <definedName name="XRefCopy208" localSheetId="4" hidden="1">#REF!</definedName>
    <definedName name="XRefCopy208" hidden="1">#REF!</definedName>
    <definedName name="XRefCopy208Row" localSheetId="1" hidden="1">#REF!</definedName>
    <definedName name="XRefCopy208Row" localSheetId="4" hidden="1">#REF!</definedName>
    <definedName name="XRefCopy208Row" hidden="1">#REF!</definedName>
    <definedName name="XRefCopy209" localSheetId="1" hidden="1">#REF!</definedName>
    <definedName name="XRefCopy209" localSheetId="4" hidden="1">#REF!</definedName>
    <definedName name="XRefCopy209" hidden="1">#REF!</definedName>
    <definedName name="XRefCopy209Row" localSheetId="1" hidden="1">#REF!</definedName>
    <definedName name="XRefCopy209Row" localSheetId="4" hidden="1">#REF!</definedName>
    <definedName name="XRefCopy209Row" hidden="1">#REF!</definedName>
    <definedName name="XRefCopy20Row" localSheetId="1" hidden="1">#REF!</definedName>
    <definedName name="XRefCopy20Row" localSheetId="4" hidden="1">#REF!</definedName>
    <definedName name="XRefCopy20Row" hidden="1">#REF!</definedName>
    <definedName name="XRefCopy21" localSheetId="1" hidden="1">'[61]Selección de Cuentas'!#REF!</definedName>
    <definedName name="XRefCopy21" localSheetId="4" hidden="1">'[61]Selección de Cuentas'!#REF!</definedName>
    <definedName name="XRefCopy21" hidden="1">'[61]Selección de Cuentas'!#REF!</definedName>
    <definedName name="XRefCopy210" localSheetId="1" hidden="1">#REF!</definedName>
    <definedName name="XRefCopy210" localSheetId="4" hidden="1">#REF!</definedName>
    <definedName name="XRefCopy210" hidden="1">#REF!</definedName>
    <definedName name="XRefCopy210Row" localSheetId="1" hidden="1">#REF!</definedName>
    <definedName name="XRefCopy210Row" localSheetId="4" hidden="1">#REF!</definedName>
    <definedName name="XRefCopy210Row" hidden="1">#REF!</definedName>
    <definedName name="XRefCopy211" localSheetId="1" hidden="1">#REF!</definedName>
    <definedName name="XRefCopy211" localSheetId="4" hidden="1">#REF!</definedName>
    <definedName name="XRefCopy211" hidden="1">#REF!</definedName>
    <definedName name="XRefCopy211Row" localSheetId="1" hidden="1">#REF!</definedName>
    <definedName name="XRefCopy211Row" localSheetId="4" hidden="1">#REF!</definedName>
    <definedName name="XRefCopy211Row" hidden="1">#REF!</definedName>
    <definedName name="XRefCopy212" localSheetId="1" hidden="1">#REF!</definedName>
    <definedName name="XRefCopy212" localSheetId="4" hidden="1">#REF!</definedName>
    <definedName name="XRefCopy212" hidden="1">#REF!</definedName>
    <definedName name="XRefCopy212Row" localSheetId="1" hidden="1">#REF!</definedName>
    <definedName name="XRefCopy212Row" localSheetId="4" hidden="1">#REF!</definedName>
    <definedName name="XRefCopy212Row" hidden="1">#REF!</definedName>
    <definedName name="XRefCopy213" localSheetId="1" hidden="1">#REF!</definedName>
    <definedName name="XRefCopy213" localSheetId="4" hidden="1">#REF!</definedName>
    <definedName name="XRefCopy213" hidden="1">#REF!</definedName>
    <definedName name="XRefCopy213Row" localSheetId="1" hidden="1">#REF!</definedName>
    <definedName name="XRefCopy213Row" localSheetId="4" hidden="1">#REF!</definedName>
    <definedName name="XRefCopy213Row" hidden="1">#REF!</definedName>
    <definedName name="XRefCopy214" localSheetId="1" hidden="1">#REF!</definedName>
    <definedName name="XRefCopy214" localSheetId="4" hidden="1">#REF!</definedName>
    <definedName name="XRefCopy214" hidden="1">#REF!</definedName>
    <definedName name="XRefCopy214Row" localSheetId="1" hidden="1">#REF!</definedName>
    <definedName name="XRefCopy214Row" localSheetId="4" hidden="1">#REF!</definedName>
    <definedName name="XRefCopy214Row" hidden="1">#REF!</definedName>
    <definedName name="XRefCopy215" localSheetId="1" hidden="1">#REF!</definedName>
    <definedName name="XRefCopy215" localSheetId="4" hidden="1">#REF!</definedName>
    <definedName name="XRefCopy215" hidden="1">#REF!</definedName>
    <definedName name="XRefCopy215Row" localSheetId="1" hidden="1">#REF!</definedName>
    <definedName name="XRefCopy215Row" localSheetId="4" hidden="1">#REF!</definedName>
    <definedName name="XRefCopy215Row" hidden="1">#REF!</definedName>
    <definedName name="XRefCopy216" localSheetId="1" hidden="1">#REF!</definedName>
    <definedName name="XRefCopy216" localSheetId="4" hidden="1">#REF!</definedName>
    <definedName name="XRefCopy216" hidden="1">#REF!</definedName>
    <definedName name="XRefCopy216Row" localSheetId="1" hidden="1">#REF!</definedName>
    <definedName name="XRefCopy216Row" localSheetId="4" hidden="1">#REF!</definedName>
    <definedName name="XRefCopy216Row" hidden="1">#REF!</definedName>
    <definedName name="XRefCopy217" localSheetId="1" hidden="1">#REF!</definedName>
    <definedName name="XRefCopy217" localSheetId="4" hidden="1">#REF!</definedName>
    <definedName name="XRefCopy217" hidden="1">#REF!</definedName>
    <definedName name="XRefCopy217Row" localSheetId="1" hidden="1">#REF!</definedName>
    <definedName name="XRefCopy217Row" localSheetId="4" hidden="1">#REF!</definedName>
    <definedName name="XRefCopy217Row" hidden="1">#REF!</definedName>
    <definedName name="XRefCopy218" localSheetId="1" hidden="1">#REF!</definedName>
    <definedName name="XRefCopy218" localSheetId="4" hidden="1">#REF!</definedName>
    <definedName name="XRefCopy218" hidden="1">#REF!</definedName>
    <definedName name="XRefCopy218Row" localSheetId="1" hidden="1">#REF!</definedName>
    <definedName name="XRefCopy218Row" localSheetId="4" hidden="1">#REF!</definedName>
    <definedName name="XRefCopy218Row" hidden="1">#REF!</definedName>
    <definedName name="XRefCopy219" localSheetId="1" hidden="1">#REF!</definedName>
    <definedName name="XRefCopy219" localSheetId="4" hidden="1">#REF!</definedName>
    <definedName name="XRefCopy219" hidden="1">#REF!</definedName>
    <definedName name="XRefCopy219Row" localSheetId="1" hidden="1">#REF!</definedName>
    <definedName name="XRefCopy219Row" localSheetId="4" hidden="1">#REF!</definedName>
    <definedName name="XRefCopy219Row" hidden="1">#REF!</definedName>
    <definedName name="XRefCopy21Row" localSheetId="1" hidden="1">#REF!</definedName>
    <definedName name="XRefCopy21Row" localSheetId="4" hidden="1">#REF!</definedName>
    <definedName name="XRefCopy21Row" hidden="1">#REF!</definedName>
    <definedName name="XRefCopy22" localSheetId="1" hidden="1">'[61]Selección de Cuentas'!#REF!</definedName>
    <definedName name="XRefCopy22" localSheetId="4" hidden="1">'[61]Selección de Cuentas'!#REF!</definedName>
    <definedName name="XRefCopy22" hidden="1">'[61]Selección de Cuentas'!#REF!</definedName>
    <definedName name="XRefCopy220" localSheetId="1" hidden="1">#REF!</definedName>
    <definedName name="XRefCopy220" localSheetId="4" hidden="1">#REF!</definedName>
    <definedName name="XRefCopy220" hidden="1">#REF!</definedName>
    <definedName name="XRefCopy220Row" localSheetId="1" hidden="1">#REF!</definedName>
    <definedName name="XRefCopy220Row" localSheetId="4" hidden="1">#REF!</definedName>
    <definedName name="XRefCopy220Row" hidden="1">#REF!</definedName>
    <definedName name="XRefCopy221" localSheetId="1" hidden="1">#REF!</definedName>
    <definedName name="XRefCopy221" localSheetId="4" hidden="1">#REF!</definedName>
    <definedName name="XRefCopy221" hidden="1">#REF!</definedName>
    <definedName name="XRefCopy221Row" localSheetId="1" hidden="1">#REF!</definedName>
    <definedName name="XRefCopy221Row" localSheetId="4" hidden="1">#REF!</definedName>
    <definedName name="XRefCopy221Row" hidden="1">#REF!</definedName>
    <definedName name="XRefCopy222" localSheetId="1" hidden="1">#REF!</definedName>
    <definedName name="XRefCopy222" localSheetId="4" hidden="1">#REF!</definedName>
    <definedName name="XRefCopy222" hidden="1">#REF!</definedName>
    <definedName name="XRefCopy222Row" localSheetId="1" hidden="1">#REF!</definedName>
    <definedName name="XRefCopy222Row" localSheetId="4" hidden="1">#REF!</definedName>
    <definedName name="XRefCopy222Row" hidden="1">#REF!</definedName>
    <definedName name="XRefCopy223" localSheetId="1" hidden="1">#REF!</definedName>
    <definedName name="XRefCopy223" localSheetId="4" hidden="1">#REF!</definedName>
    <definedName name="XRefCopy223" hidden="1">#REF!</definedName>
    <definedName name="XRefCopy224" localSheetId="1" hidden="1">#REF!</definedName>
    <definedName name="XRefCopy224" localSheetId="4" hidden="1">#REF!</definedName>
    <definedName name="XRefCopy224" hidden="1">#REF!</definedName>
    <definedName name="XRefCopy224Row" localSheetId="1" hidden="1">#REF!</definedName>
    <definedName name="XRefCopy224Row" localSheetId="4" hidden="1">#REF!</definedName>
    <definedName name="XRefCopy224Row" hidden="1">#REF!</definedName>
    <definedName name="XRefCopy225" localSheetId="1" hidden="1">#REF!</definedName>
    <definedName name="XRefCopy225" localSheetId="4" hidden="1">#REF!</definedName>
    <definedName name="XRefCopy225" hidden="1">#REF!</definedName>
    <definedName name="XRefCopy225Row" localSheetId="1" hidden="1">#REF!</definedName>
    <definedName name="XRefCopy225Row" localSheetId="4" hidden="1">#REF!</definedName>
    <definedName name="XRefCopy225Row" hidden="1">#REF!</definedName>
    <definedName name="XRefCopy226" localSheetId="1" hidden="1">#REF!</definedName>
    <definedName name="XRefCopy226" localSheetId="4" hidden="1">#REF!</definedName>
    <definedName name="XRefCopy226" hidden="1">#REF!</definedName>
    <definedName name="XRefCopy226Row" localSheetId="1" hidden="1">#REF!</definedName>
    <definedName name="XRefCopy226Row" localSheetId="4" hidden="1">#REF!</definedName>
    <definedName name="XRefCopy226Row" hidden="1">#REF!</definedName>
    <definedName name="XRefCopy227" localSheetId="1" hidden="1">#REF!</definedName>
    <definedName name="XRefCopy227" localSheetId="4" hidden="1">#REF!</definedName>
    <definedName name="XRefCopy227" hidden="1">#REF!</definedName>
    <definedName name="XRefCopy227Row" localSheetId="1" hidden="1">#REF!</definedName>
    <definedName name="XRefCopy227Row" localSheetId="4" hidden="1">#REF!</definedName>
    <definedName name="XRefCopy227Row" hidden="1">#REF!</definedName>
    <definedName name="XRefCopy228" localSheetId="1" hidden="1">#REF!</definedName>
    <definedName name="XRefCopy228" localSheetId="4" hidden="1">#REF!</definedName>
    <definedName name="XRefCopy228" hidden="1">#REF!</definedName>
    <definedName name="XRefCopy228Row" localSheetId="1" hidden="1">#REF!</definedName>
    <definedName name="XRefCopy228Row" localSheetId="4" hidden="1">#REF!</definedName>
    <definedName name="XRefCopy228Row" hidden="1">#REF!</definedName>
    <definedName name="XRefCopy229" localSheetId="1" hidden="1">#REF!</definedName>
    <definedName name="XRefCopy229" localSheetId="4" hidden="1">#REF!</definedName>
    <definedName name="XRefCopy229" hidden="1">#REF!</definedName>
    <definedName name="XRefCopy229Row" localSheetId="1" hidden="1">#REF!</definedName>
    <definedName name="XRefCopy229Row" localSheetId="4" hidden="1">#REF!</definedName>
    <definedName name="XRefCopy229Row" hidden="1">#REF!</definedName>
    <definedName name="XRefCopy22Row" localSheetId="1" hidden="1">#REF!</definedName>
    <definedName name="XRefCopy22Row" localSheetId="4" hidden="1">#REF!</definedName>
    <definedName name="XRefCopy22Row" hidden="1">#REF!</definedName>
    <definedName name="XRefCopy23" localSheetId="1" hidden="1">'[61]Selección de Cuentas'!#REF!</definedName>
    <definedName name="XRefCopy23" localSheetId="4" hidden="1">'[61]Selección de Cuentas'!#REF!</definedName>
    <definedName name="XRefCopy23" hidden="1">'[61]Selección de Cuentas'!#REF!</definedName>
    <definedName name="XRefCopy230" localSheetId="1" hidden="1">#REF!</definedName>
    <definedName name="XRefCopy230" localSheetId="4" hidden="1">#REF!</definedName>
    <definedName name="XRefCopy230" hidden="1">#REF!</definedName>
    <definedName name="XRefCopy230Row" localSheetId="1" hidden="1">#REF!</definedName>
    <definedName name="XRefCopy230Row" localSheetId="4" hidden="1">#REF!</definedName>
    <definedName name="XRefCopy230Row" hidden="1">#REF!</definedName>
    <definedName name="XRefCopy231" localSheetId="1" hidden="1">#REF!</definedName>
    <definedName name="XRefCopy231" localSheetId="4" hidden="1">#REF!</definedName>
    <definedName name="XRefCopy231" hidden="1">#REF!</definedName>
    <definedName name="XRefCopy231Row" localSheetId="1" hidden="1">#REF!</definedName>
    <definedName name="XRefCopy231Row" localSheetId="4" hidden="1">#REF!</definedName>
    <definedName name="XRefCopy231Row" hidden="1">#REF!</definedName>
    <definedName name="XRefCopy232" localSheetId="1" hidden="1">#REF!</definedName>
    <definedName name="XRefCopy232" localSheetId="4" hidden="1">#REF!</definedName>
    <definedName name="XRefCopy232" hidden="1">#REF!</definedName>
    <definedName name="XRefCopy232Row" localSheetId="1" hidden="1">#REF!</definedName>
    <definedName name="XRefCopy232Row" localSheetId="4" hidden="1">#REF!</definedName>
    <definedName name="XRefCopy232Row" hidden="1">#REF!</definedName>
    <definedName name="XRefCopy233" localSheetId="1" hidden="1">#REF!</definedName>
    <definedName name="XRefCopy233" localSheetId="4" hidden="1">#REF!</definedName>
    <definedName name="XRefCopy233" hidden="1">#REF!</definedName>
    <definedName name="XRefCopy233Row" localSheetId="1" hidden="1">#REF!</definedName>
    <definedName name="XRefCopy233Row" localSheetId="4" hidden="1">#REF!</definedName>
    <definedName name="XRefCopy233Row" hidden="1">#REF!</definedName>
    <definedName name="XRefCopy234" localSheetId="1" hidden="1">#REF!</definedName>
    <definedName name="XRefCopy234" localSheetId="4" hidden="1">#REF!</definedName>
    <definedName name="XRefCopy234" hidden="1">#REF!</definedName>
    <definedName name="XRefCopy234Row" localSheetId="1" hidden="1">#REF!</definedName>
    <definedName name="XRefCopy234Row" localSheetId="4" hidden="1">#REF!</definedName>
    <definedName name="XRefCopy234Row" hidden="1">#REF!</definedName>
    <definedName name="XRefCopy235" localSheetId="1" hidden="1">#REF!</definedName>
    <definedName name="XRefCopy235" localSheetId="4" hidden="1">#REF!</definedName>
    <definedName name="XRefCopy235" hidden="1">#REF!</definedName>
    <definedName name="XRefCopy235Row" localSheetId="1" hidden="1">#REF!</definedName>
    <definedName name="XRefCopy235Row" localSheetId="4" hidden="1">#REF!</definedName>
    <definedName name="XRefCopy235Row" hidden="1">#REF!</definedName>
    <definedName name="XRefCopy236" localSheetId="1" hidden="1">#REF!</definedName>
    <definedName name="XRefCopy236" localSheetId="4" hidden="1">#REF!</definedName>
    <definedName name="XRefCopy236" hidden="1">#REF!</definedName>
    <definedName name="XRefCopy236Row" localSheetId="1" hidden="1">#REF!</definedName>
    <definedName name="XRefCopy236Row" localSheetId="4" hidden="1">#REF!</definedName>
    <definedName name="XRefCopy236Row" hidden="1">#REF!</definedName>
    <definedName name="XRefCopy237" localSheetId="1" hidden="1">#REF!</definedName>
    <definedName name="XRefCopy237" localSheetId="4" hidden="1">#REF!</definedName>
    <definedName name="XRefCopy237" hidden="1">#REF!</definedName>
    <definedName name="XRefCopy237Row" localSheetId="1" hidden="1">#REF!</definedName>
    <definedName name="XRefCopy237Row" localSheetId="4" hidden="1">#REF!</definedName>
    <definedName name="XRefCopy237Row" hidden="1">#REF!</definedName>
    <definedName name="XRefCopy238" localSheetId="1" hidden="1">#REF!</definedName>
    <definedName name="XRefCopy238" localSheetId="4" hidden="1">#REF!</definedName>
    <definedName name="XRefCopy238" hidden="1">#REF!</definedName>
    <definedName name="XRefCopy238Row" localSheetId="1" hidden="1">#REF!</definedName>
    <definedName name="XRefCopy238Row" localSheetId="4" hidden="1">#REF!</definedName>
    <definedName name="XRefCopy238Row" hidden="1">#REF!</definedName>
    <definedName name="XRefCopy239" localSheetId="1" hidden="1">#REF!</definedName>
    <definedName name="XRefCopy239" localSheetId="4" hidden="1">#REF!</definedName>
    <definedName name="XRefCopy239" hidden="1">#REF!</definedName>
    <definedName name="XRefCopy239Row" localSheetId="1" hidden="1">#REF!</definedName>
    <definedName name="XRefCopy239Row" localSheetId="4" hidden="1">#REF!</definedName>
    <definedName name="XRefCopy239Row" hidden="1">#REF!</definedName>
    <definedName name="XRefCopy23Row" localSheetId="1" hidden="1">#REF!</definedName>
    <definedName name="XRefCopy23Row" localSheetId="4" hidden="1">#REF!</definedName>
    <definedName name="XRefCopy23Row" hidden="1">#REF!</definedName>
    <definedName name="XRefCopy24" localSheetId="1" hidden="1">'[61]Selección de Cuentas'!#REF!</definedName>
    <definedName name="XRefCopy24" localSheetId="4" hidden="1">'[61]Selección de Cuentas'!#REF!</definedName>
    <definedName name="XRefCopy24" hidden="1">'[61]Selección de Cuentas'!#REF!</definedName>
    <definedName name="XRefCopy240" localSheetId="1" hidden="1">#REF!</definedName>
    <definedName name="XRefCopy240" localSheetId="4" hidden="1">#REF!</definedName>
    <definedName name="XRefCopy240" hidden="1">#REF!</definedName>
    <definedName name="XRefCopy240Row" localSheetId="1" hidden="1">#REF!</definedName>
    <definedName name="XRefCopy240Row" localSheetId="4" hidden="1">#REF!</definedName>
    <definedName name="XRefCopy240Row" hidden="1">#REF!</definedName>
    <definedName name="XRefCopy241" localSheetId="1" hidden="1">#REF!</definedName>
    <definedName name="XRefCopy241" localSheetId="4" hidden="1">#REF!</definedName>
    <definedName name="XRefCopy241" hidden="1">#REF!</definedName>
    <definedName name="XRefCopy241Row" localSheetId="1" hidden="1">#REF!</definedName>
    <definedName name="XRefCopy241Row" localSheetId="4" hidden="1">#REF!</definedName>
    <definedName name="XRefCopy241Row" hidden="1">#REF!</definedName>
    <definedName name="XRefCopy242" localSheetId="1" hidden="1">#REF!</definedName>
    <definedName name="XRefCopy242" localSheetId="4" hidden="1">#REF!</definedName>
    <definedName name="XRefCopy242" hidden="1">#REF!</definedName>
    <definedName name="XRefCopy242Row" localSheetId="1" hidden="1">#REF!</definedName>
    <definedName name="XRefCopy242Row" localSheetId="4" hidden="1">#REF!</definedName>
    <definedName name="XRefCopy242Row" hidden="1">#REF!</definedName>
    <definedName name="XRefCopy243" localSheetId="1" hidden="1">#REF!</definedName>
    <definedName name="XRefCopy243" localSheetId="4" hidden="1">#REF!</definedName>
    <definedName name="XRefCopy243" hidden="1">#REF!</definedName>
    <definedName name="XRefCopy243Row" localSheetId="1" hidden="1">#REF!</definedName>
    <definedName name="XRefCopy243Row" localSheetId="4" hidden="1">#REF!</definedName>
    <definedName name="XRefCopy243Row" hidden="1">#REF!</definedName>
    <definedName name="XRefCopy244" localSheetId="1" hidden="1">#REF!</definedName>
    <definedName name="XRefCopy244" localSheetId="4" hidden="1">#REF!</definedName>
    <definedName name="XRefCopy244" hidden="1">#REF!</definedName>
    <definedName name="XRefCopy244Row" localSheetId="1" hidden="1">#REF!</definedName>
    <definedName name="XRefCopy244Row" localSheetId="4" hidden="1">#REF!</definedName>
    <definedName name="XRefCopy244Row" hidden="1">#REF!</definedName>
    <definedName name="XRefCopy245" localSheetId="1" hidden="1">#REF!</definedName>
    <definedName name="XRefCopy245" localSheetId="4" hidden="1">#REF!</definedName>
    <definedName name="XRefCopy245" hidden="1">#REF!</definedName>
    <definedName name="XRefCopy245Row" localSheetId="1" hidden="1">#REF!</definedName>
    <definedName name="XRefCopy245Row" localSheetId="4" hidden="1">#REF!</definedName>
    <definedName name="XRefCopy245Row" hidden="1">#REF!</definedName>
    <definedName name="XRefCopy246" localSheetId="1" hidden="1">#REF!</definedName>
    <definedName name="XRefCopy246" localSheetId="4" hidden="1">#REF!</definedName>
    <definedName name="XRefCopy246" hidden="1">#REF!</definedName>
    <definedName name="XRefCopy246Row" localSheetId="1" hidden="1">#REF!</definedName>
    <definedName name="XRefCopy246Row" localSheetId="4" hidden="1">#REF!</definedName>
    <definedName name="XRefCopy246Row" hidden="1">#REF!</definedName>
    <definedName name="XRefCopy247" localSheetId="1" hidden="1">#REF!</definedName>
    <definedName name="XRefCopy247" localSheetId="4" hidden="1">#REF!</definedName>
    <definedName name="XRefCopy247" hidden="1">#REF!</definedName>
    <definedName name="XRefCopy247Row" localSheetId="1" hidden="1">#REF!</definedName>
    <definedName name="XRefCopy247Row" localSheetId="4" hidden="1">#REF!</definedName>
    <definedName name="XRefCopy247Row" hidden="1">#REF!</definedName>
    <definedName name="XRefCopy248" localSheetId="1" hidden="1">#REF!</definedName>
    <definedName name="XRefCopy248" localSheetId="4" hidden="1">#REF!</definedName>
    <definedName name="XRefCopy248" hidden="1">#REF!</definedName>
    <definedName name="XRefCopy248Row" localSheetId="1" hidden="1">#REF!</definedName>
    <definedName name="XRefCopy248Row" localSheetId="4" hidden="1">#REF!</definedName>
    <definedName name="XRefCopy248Row" hidden="1">#REF!</definedName>
    <definedName name="XRefCopy249" localSheetId="1" hidden="1">#REF!</definedName>
    <definedName name="XRefCopy249" localSheetId="4" hidden="1">#REF!</definedName>
    <definedName name="XRefCopy249" hidden="1">#REF!</definedName>
    <definedName name="XRefCopy249Row" localSheetId="1" hidden="1">#REF!</definedName>
    <definedName name="XRefCopy249Row" localSheetId="4" hidden="1">#REF!</definedName>
    <definedName name="XRefCopy249Row" hidden="1">#REF!</definedName>
    <definedName name="XRefCopy24Row" localSheetId="1" hidden="1">#REF!</definedName>
    <definedName name="XRefCopy24Row" localSheetId="4" hidden="1">#REF!</definedName>
    <definedName name="XRefCopy24Row" hidden="1">#REF!</definedName>
    <definedName name="XRefCopy25" localSheetId="1" hidden="1">'[61]Selección de Cuentas'!#REF!</definedName>
    <definedName name="XRefCopy25" localSheetId="4" hidden="1">'[61]Selección de Cuentas'!#REF!</definedName>
    <definedName name="XRefCopy25" hidden="1">'[61]Selección de Cuentas'!#REF!</definedName>
    <definedName name="XRefCopy250" localSheetId="1" hidden="1">#REF!</definedName>
    <definedName name="XRefCopy250" localSheetId="4" hidden="1">#REF!</definedName>
    <definedName name="XRefCopy250" hidden="1">#REF!</definedName>
    <definedName name="XRefCopy250Row" localSheetId="1" hidden="1">#REF!</definedName>
    <definedName name="XRefCopy250Row" localSheetId="4" hidden="1">#REF!</definedName>
    <definedName name="XRefCopy250Row" hidden="1">#REF!</definedName>
    <definedName name="XRefCopy251" localSheetId="1" hidden="1">#REF!</definedName>
    <definedName name="XRefCopy251" localSheetId="4" hidden="1">#REF!</definedName>
    <definedName name="XRefCopy251" hidden="1">#REF!</definedName>
    <definedName name="XRefCopy251Row" localSheetId="1" hidden="1">#REF!</definedName>
    <definedName name="XRefCopy251Row" localSheetId="4" hidden="1">#REF!</definedName>
    <definedName name="XRefCopy251Row" hidden="1">#REF!</definedName>
    <definedName name="XRefCopy252" localSheetId="1" hidden="1">#REF!</definedName>
    <definedName name="XRefCopy252" localSheetId="4" hidden="1">#REF!</definedName>
    <definedName name="XRefCopy252" hidden="1">#REF!</definedName>
    <definedName name="XRefCopy252Row" localSheetId="1" hidden="1">#REF!</definedName>
    <definedName name="XRefCopy252Row" localSheetId="4" hidden="1">#REF!</definedName>
    <definedName name="XRefCopy252Row" hidden="1">#REF!</definedName>
    <definedName name="XRefCopy253" localSheetId="1" hidden="1">#REF!</definedName>
    <definedName name="XRefCopy253" localSheetId="4" hidden="1">#REF!</definedName>
    <definedName name="XRefCopy253" hidden="1">#REF!</definedName>
    <definedName name="XRefCopy253Row" localSheetId="1" hidden="1">#REF!</definedName>
    <definedName name="XRefCopy253Row" localSheetId="4" hidden="1">#REF!</definedName>
    <definedName name="XRefCopy253Row" hidden="1">#REF!</definedName>
    <definedName name="XRefCopy254" localSheetId="1" hidden="1">#REF!</definedName>
    <definedName name="XRefCopy254" localSheetId="4" hidden="1">#REF!</definedName>
    <definedName name="XRefCopy254" hidden="1">#REF!</definedName>
    <definedName name="XRefCopy254Row" localSheetId="1" hidden="1">#REF!</definedName>
    <definedName name="XRefCopy254Row" localSheetId="4" hidden="1">#REF!</definedName>
    <definedName name="XRefCopy254Row" hidden="1">#REF!</definedName>
    <definedName name="XRefCopy255" localSheetId="1" hidden="1">#REF!</definedName>
    <definedName name="XRefCopy255" localSheetId="4" hidden="1">#REF!</definedName>
    <definedName name="XRefCopy255" hidden="1">#REF!</definedName>
    <definedName name="XRefCopy255Row" localSheetId="1" hidden="1">#REF!</definedName>
    <definedName name="XRefCopy255Row" localSheetId="4" hidden="1">#REF!</definedName>
    <definedName name="XRefCopy255Row" hidden="1">#REF!</definedName>
    <definedName name="XRefCopy256" localSheetId="1" hidden="1">#REF!</definedName>
    <definedName name="XRefCopy256" localSheetId="4" hidden="1">#REF!</definedName>
    <definedName name="XRefCopy256" hidden="1">#REF!</definedName>
    <definedName name="XRefCopy256Row" localSheetId="1" hidden="1">#REF!</definedName>
    <definedName name="XRefCopy256Row" localSheetId="4" hidden="1">#REF!</definedName>
    <definedName name="XRefCopy256Row" hidden="1">#REF!</definedName>
    <definedName name="XRefCopy257" localSheetId="1" hidden="1">#REF!</definedName>
    <definedName name="XRefCopy257" localSheetId="4" hidden="1">#REF!</definedName>
    <definedName name="XRefCopy257" hidden="1">#REF!</definedName>
    <definedName name="XRefCopy257Row" localSheetId="1" hidden="1">#REF!</definedName>
    <definedName name="XRefCopy257Row" localSheetId="4" hidden="1">#REF!</definedName>
    <definedName name="XRefCopy257Row" hidden="1">#REF!</definedName>
    <definedName name="XRefCopy258" localSheetId="1" hidden="1">#REF!</definedName>
    <definedName name="XRefCopy258" localSheetId="4" hidden="1">#REF!</definedName>
    <definedName name="XRefCopy258" hidden="1">#REF!</definedName>
    <definedName name="XRefCopy258Row" localSheetId="1" hidden="1">#REF!</definedName>
    <definedName name="XRefCopy258Row" localSheetId="4" hidden="1">#REF!</definedName>
    <definedName name="XRefCopy258Row" hidden="1">#REF!</definedName>
    <definedName name="XRefCopy259" localSheetId="1" hidden="1">#REF!</definedName>
    <definedName name="XRefCopy259" localSheetId="4" hidden="1">#REF!</definedName>
    <definedName name="XRefCopy259" hidden="1">#REF!</definedName>
    <definedName name="XRefCopy259Row" localSheetId="1" hidden="1">#REF!</definedName>
    <definedName name="XRefCopy259Row" localSheetId="4" hidden="1">#REF!</definedName>
    <definedName name="XRefCopy259Row" hidden="1">#REF!</definedName>
    <definedName name="XRefCopy25Row" localSheetId="1" hidden="1">#REF!</definedName>
    <definedName name="XRefCopy25Row" localSheetId="4" hidden="1">#REF!</definedName>
    <definedName name="XRefCopy25Row" hidden="1">#REF!</definedName>
    <definedName name="XRefCopy26" localSheetId="1" hidden="1">'[61]Selección de Cuentas'!#REF!</definedName>
    <definedName name="XRefCopy26" localSheetId="4" hidden="1">'[61]Selección de Cuentas'!#REF!</definedName>
    <definedName name="XRefCopy26" hidden="1">'[61]Selección de Cuentas'!#REF!</definedName>
    <definedName name="XRefCopy260" localSheetId="1" hidden="1">#REF!</definedName>
    <definedName name="XRefCopy260" localSheetId="4" hidden="1">#REF!</definedName>
    <definedName name="XRefCopy260" hidden="1">#REF!</definedName>
    <definedName name="XRefCopy260Row" localSheetId="1" hidden="1">#REF!</definedName>
    <definedName name="XRefCopy260Row" localSheetId="4" hidden="1">#REF!</definedName>
    <definedName name="XRefCopy260Row" hidden="1">#REF!</definedName>
    <definedName name="XRefCopy261" localSheetId="1" hidden="1">#REF!</definedName>
    <definedName name="XRefCopy261" localSheetId="4" hidden="1">#REF!</definedName>
    <definedName name="XRefCopy261" hidden="1">#REF!</definedName>
    <definedName name="XRefCopy261Row" localSheetId="1" hidden="1">#REF!</definedName>
    <definedName name="XRefCopy261Row" localSheetId="4" hidden="1">#REF!</definedName>
    <definedName name="XRefCopy261Row" hidden="1">#REF!</definedName>
    <definedName name="XRefCopy262" localSheetId="1" hidden="1">#REF!</definedName>
    <definedName name="XRefCopy262" localSheetId="4" hidden="1">#REF!</definedName>
    <definedName name="XRefCopy262" hidden="1">#REF!</definedName>
    <definedName name="XRefCopy262Row" localSheetId="1" hidden="1">#REF!</definedName>
    <definedName name="XRefCopy262Row" localSheetId="4" hidden="1">#REF!</definedName>
    <definedName name="XRefCopy262Row" hidden="1">#REF!</definedName>
    <definedName name="XRefCopy263" localSheetId="1" hidden="1">#REF!</definedName>
    <definedName name="XRefCopy263" localSheetId="4" hidden="1">#REF!</definedName>
    <definedName name="XRefCopy263" hidden="1">#REF!</definedName>
    <definedName name="XRefCopy263Row" localSheetId="1" hidden="1">#REF!</definedName>
    <definedName name="XRefCopy263Row" localSheetId="4" hidden="1">#REF!</definedName>
    <definedName name="XRefCopy263Row" hidden="1">#REF!</definedName>
    <definedName name="XRefCopy264" localSheetId="1" hidden="1">#REF!</definedName>
    <definedName name="XRefCopy264" localSheetId="4" hidden="1">#REF!</definedName>
    <definedName name="XRefCopy264" hidden="1">#REF!</definedName>
    <definedName name="XRefCopy264Row" localSheetId="1" hidden="1">#REF!</definedName>
    <definedName name="XRefCopy264Row" localSheetId="4" hidden="1">#REF!</definedName>
    <definedName name="XRefCopy264Row" hidden="1">#REF!</definedName>
    <definedName name="XRefCopy265" localSheetId="1" hidden="1">#REF!</definedName>
    <definedName name="XRefCopy265" localSheetId="4" hidden="1">#REF!</definedName>
    <definedName name="XRefCopy265" hidden="1">#REF!</definedName>
    <definedName name="XRefCopy265Row" localSheetId="1" hidden="1">#REF!</definedName>
    <definedName name="XRefCopy265Row" localSheetId="4" hidden="1">#REF!</definedName>
    <definedName name="XRefCopy265Row" hidden="1">#REF!</definedName>
    <definedName name="XRefCopy266" localSheetId="1" hidden="1">#REF!</definedName>
    <definedName name="XRefCopy266" localSheetId="4" hidden="1">#REF!</definedName>
    <definedName name="XRefCopy266" hidden="1">#REF!</definedName>
    <definedName name="XRefCopy266Row" localSheetId="1" hidden="1">#REF!</definedName>
    <definedName name="XRefCopy266Row" localSheetId="4" hidden="1">#REF!</definedName>
    <definedName name="XRefCopy266Row" hidden="1">#REF!</definedName>
    <definedName name="XRefCopy267" localSheetId="1" hidden="1">#REF!</definedName>
    <definedName name="XRefCopy267" localSheetId="4" hidden="1">#REF!</definedName>
    <definedName name="XRefCopy267" hidden="1">#REF!</definedName>
    <definedName name="XRefCopy267Row" localSheetId="1" hidden="1">#REF!</definedName>
    <definedName name="XRefCopy267Row" localSheetId="4" hidden="1">#REF!</definedName>
    <definedName name="XRefCopy267Row" hidden="1">#REF!</definedName>
    <definedName name="XRefCopy268" localSheetId="1" hidden="1">#REF!</definedName>
    <definedName name="XRefCopy268" localSheetId="4" hidden="1">#REF!</definedName>
    <definedName name="XRefCopy268" hidden="1">#REF!</definedName>
    <definedName name="XRefCopy268Row" localSheetId="1" hidden="1">#REF!</definedName>
    <definedName name="XRefCopy268Row" localSheetId="4" hidden="1">#REF!</definedName>
    <definedName name="XRefCopy268Row" hidden="1">#REF!</definedName>
    <definedName name="XRefCopy269" localSheetId="1" hidden="1">#REF!</definedName>
    <definedName name="XRefCopy269" localSheetId="4" hidden="1">#REF!</definedName>
    <definedName name="XRefCopy269" hidden="1">#REF!</definedName>
    <definedName name="XRefCopy269Row" localSheetId="1" hidden="1">#REF!</definedName>
    <definedName name="XRefCopy269Row" localSheetId="4" hidden="1">#REF!</definedName>
    <definedName name="XRefCopy269Row" hidden="1">#REF!</definedName>
    <definedName name="XRefCopy26Row" localSheetId="1" hidden="1">#REF!</definedName>
    <definedName name="XRefCopy26Row" localSheetId="4" hidden="1">#REF!</definedName>
    <definedName name="XRefCopy26Row" hidden="1">#REF!</definedName>
    <definedName name="XRefCopy27" localSheetId="1" hidden="1">'[61]Selección de Cuentas'!#REF!</definedName>
    <definedName name="XRefCopy27" localSheetId="4" hidden="1">'[61]Selección de Cuentas'!#REF!</definedName>
    <definedName name="XRefCopy27" hidden="1">'[61]Selección de Cuentas'!#REF!</definedName>
    <definedName name="XRefCopy270" localSheetId="1" hidden="1">#REF!</definedName>
    <definedName name="XRefCopy270" localSheetId="4" hidden="1">#REF!</definedName>
    <definedName name="XRefCopy270" hidden="1">#REF!</definedName>
    <definedName name="XRefCopy270Row" localSheetId="1" hidden="1">#REF!</definedName>
    <definedName name="XRefCopy270Row" localSheetId="4" hidden="1">#REF!</definedName>
    <definedName name="XRefCopy270Row" hidden="1">#REF!</definedName>
    <definedName name="XRefCopy271" localSheetId="1" hidden="1">#REF!</definedName>
    <definedName name="XRefCopy271" localSheetId="4" hidden="1">#REF!</definedName>
    <definedName name="XRefCopy271" hidden="1">#REF!</definedName>
    <definedName name="XRefCopy271Row" localSheetId="1" hidden="1">#REF!</definedName>
    <definedName name="XRefCopy271Row" localSheetId="4" hidden="1">#REF!</definedName>
    <definedName name="XRefCopy271Row" hidden="1">#REF!</definedName>
    <definedName name="XRefCopy272" localSheetId="1" hidden="1">#REF!</definedName>
    <definedName name="XRefCopy272" localSheetId="4" hidden="1">#REF!</definedName>
    <definedName name="XRefCopy272" hidden="1">#REF!</definedName>
    <definedName name="XRefCopy272Row" localSheetId="1" hidden="1">#REF!</definedName>
    <definedName name="XRefCopy272Row" localSheetId="4" hidden="1">#REF!</definedName>
    <definedName name="XRefCopy272Row" hidden="1">#REF!</definedName>
    <definedName name="XRefCopy273" localSheetId="1" hidden="1">#REF!</definedName>
    <definedName name="XRefCopy273" localSheetId="4" hidden="1">#REF!</definedName>
    <definedName name="XRefCopy273" hidden="1">#REF!</definedName>
    <definedName name="XRefCopy273Row" localSheetId="1" hidden="1">#REF!</definedName>
    <definedName name="XRefCopy273Row" localSheetId="4" hidden="1">#REF!</definedName>
    <definedName name="XRefCopy273Row" hidden="1">#REF!</definedName>
    <definedName name="XRefCopy274" localSheetId="1" hidden="1">#REF!</definedName>
    <definedName name="XRefCopy274" localSheetId="4" hidden="1">#REF!</definedName>
    <definedName name="XRefCopy274" hidden="1">#REF!</definedName>
    <definedName name="XRefCopy274Row" localSheetId="1" hidden="1">#REF!</definedName>
    <definedName name="XRefCopy274Row" localSheetId="4" hidden="1">#REF!</definedName>
    <definedName name="XRefCopy274Row" hidden="1">#REF!</definedName>
    <definedName name="XRefCopy275" localSheetId="1" hidden="1">#REF!</definedName>
    <definedName name="XRefCopy275" localSheetId="4" hidden="1">#REF!</definedName>
    <definedName name="XRefCopy275" hidden="1">#REF!</definedName>
    <definedName name="XRefCopy275Row" localSheetId="1" hidden="1">#REF!</definedName>
    <definedName name="XRefCopy275Row" localSheetId="4" hidden="1">#REF!</definedName>
    <definedName name="XRefCopy275Row" hidden="1">#REF!</definedName>
    <definedName name="XRefCopy276" localSheetId="1" hidden="1">#REF!</definedName>
    <definedName name="XRefCopy276" localSheetId="4" hidden="1">#REF!</definedName>
    <definedName name="XRefCopy276" hidden="1">#REF!</definedName>
    <definedName name="XRefCopy276Row" localSheetId="1" hidden="1">#REF!</definedName>
    <definedName name="XRefCopy276Row" localSheetId="4" hidden="1">#REF!</definedName>
    <definedName name="XRefCopy276Row" hidden="1">#REF!</definedName>
    <definedName name="XRefCopy277" localSheetId="1" hidden="1">#REF!</definedName>
    <definedName name="XRefCopy277" localSheetId="4" hidden="1">#REF!</definedName>
    <definedName name="XRefCopy277" hidden="1">#REF!</definedName>
    <definedName name="XRefCopy277Row" localSheetId="1" hidden="1">#REF!</definedName>
    <definedName name="XRefCopy277Row" localSheetId="4" hidden="1">#REF!</definedName>
    <definedName name="XRefCopy277Row" hidden="1">#REF!</definedName>
    <definedName name="XRefCopy278" localSheetId="1" hidden="1">#REF!</definedName>
    <definedName name="XRefCopy278" localSheetId="4" hidden="1">#REF!</definedName>
    <definedName name="XRefCopy278" hidden="1">#REF!</definedName>
    <definedName name="XRefCopy278Row" localSheetId="1" hidden="1">#REF!</definedName>
    <definedName name="XRefCopy278Row" localSheetId="4" hidden="1">#REF!</definedName>
    <definedName name="XRefCopy278Row" hidden="1">#REF!</definedName>
    <definedName name="XRefCopy279" localSheetId="1" hidden="1">#REF!</definedName>
    <definedName name="XRefCopy279" localSheetId="4" hidden="1">#REF!</definedName>
    <definedName name="XRefCopy279" hidden="1">#REF!</definedName>
    <definedName name="XRefCopy279Row" localSheetId="1" hidden="1">#REF!</definedName>
    <definedName name="XRefCopy279Row" localSheetId="4" hidden="1">#REF!</definedName>
    <definedName name="XRefCopy279Row" hidden="1">#REF!</definedName>
    <definedName name="XRefCopy27Row" localSheetId="1" hidden="1">#REF!</definedName>
    <definedName name="XRefCopy27Row" localSheetId="4" hidden="1">#REF!</definedName>
    <definedName name="XRefCopy27Row" hidden="1">#REF!</definedName>
    <definedName name="XRefCopy28" localSheetId="1" hidden="1">'[61]Selección de Cuentas'!#REF!</definedName>
    <definedName name="XRefCopy28" localSheetId="4" hidden="1">'[61]Selección de Cuentas'!#REF!</definedName>
    <definedName name="XRefCopy28" hidden="1">'[61]Selección de Cuentas'!#REF!</definedName>
    <definedName name="XRefCopy280" localSheetId="1" hidden="1">#REF!</definedName>
    <definedName name="XRefCopy280" localSheetId="4" hidden="1">#REF!</definedName>
    <definedName name="XRefCopy280" hidden="1">#REF!</definedName>
    <definedName name="XRefCopy280Row" localSheetId="1" hidden="1">#REF!</definedName>
    <definedName name="XRefCopy280Row" localSheetId="4" hidden="1">#REF!</definedName>
    <definedName name="XRefCopy280Row" hidden="1">#REF!</definedName>
    <definedName name="XRefCopy281" localSheetId="1" hidden="1">#REF!</definedName>
    <definedName name="XRefCopy281" localSheetId="4" hidden="1">#REF!</definedName>
    <definedName name="XRefCopy281" hidden="1">#REF!</definedName>
    <definedName name="XRefCopy281Row" localSheetId="1" hidden="1">#REF!</definedName>
    <definedName name="XRefCopy281Row" localSheetId="4" hidden="1">#REF!</definedName>
    <definedName name="XRefCopy281Row" hidden="1">#REF!</definedName>
    <definedName name="XRefCopy282" localSheetId="1" hidden="1">#REF!</definedName>
    <definedName name="XRefCopy282" localSheetId="4" hidden="1">#REF!</definedName>
    <definedName name="XRefCopy282" hidden="1">#REF!</definedName>
    <definedName name="XRefCopy282Row" localSheetId="1" hidden="1">#REF!</definedName>
    <definedName name="XRefCopy282Row" localSheetId="4" hidden="1">#REF!</definedName>
    <definedName name="XRefCopy282Row" hidden="1">#REF!</definedName>
    <definedName name="XRefCopy283" localSheetId="1" hidden="1">#REF!</definedName>
    <definedName name="XRefCopy283" localSheetId="4" hidden="1">#REF!</definedName>
    <definedName name="XRefCopy283" hidden="1">#REF!</definedName>
    <definedName name="XRefCopy283Row" localSheetId="1" hidden="1">#REF!</definedName>
    <definedName name="XRefCopy283Row" localSheetId="4" hidden="1">#REF!</definedName>
    <definedName name="XRefCopy283Row" hidden="1">#REF!</definedName>
    <definedName name="XRefCopy284" localSheetId="1" hidden="1">#REF!</definedName>
    <definedName name="XRefCopy284" localSheetId="4" hidden="1">#REF!</definedName>
    <definedName name="XRefCopy284" hidden="1">#REF!</definedName>
    <definedName name="XRefCopy284Row" localSheetId="1" hidden="1">#REF!</definedName>
    <definedName name="XRefCopy284Row" localSheetId="4" hidden="1">#REF!</definedName>
    <definedName name="XRefCopy284Row" hidden="1">#REF!</definedName>
    <definedName name="XRefCopy285" localSheetId="1" hidden="1">#REF!</definedName>
    <definedName name="XRefCopy285" localSheetId="4" hidden="1">#REF!</definedName>
    <definedName name="XRefCopy285" hidden="1">#REF!</definedName>
    <definedName name="XRefCopy285Row" localSheetId="1" hidden="1">#REF!</definedName>
    <definedName name="XRefCopy285Row" localSheetId="4" hidden="1">#REF!</definedName>
    <definedName name="XRefCopy285Row" hidden="1">#REF!</definedName>
    <definedName name="XRefCopy286" localSheetId="1" hidden="1">#REF!</definedName>
    <definedName name="XRefCopy286" localSheetId="4" hidden="1">#REF!</definedName>
    <definedName name="XRefCopy286" hidden="1">#REF!</definedName>
    <definedName name="XRefCopy286Row" localSheetId="1" hidden="1">#REF!</definedName>
    <definedName name="XRefCopy286Row" localSheetId="4" hidden="1">#REF!</definedName>
    <definedName name="XRefCopy286Row" hidden="1">#REF!</definedName>
    <definedName name="XRefCopy287" localSheetId="1" hidden="1">#REF!</definedName>
    <definedName name="XRefCopy287" localSheetId="4" hidden="1">#REF!</definedName>
    <definedName name="XRefCopy287" hidden="1">#REF!</definedName>
    <definedName name="XRefCopy287Row" localSheetId="1" hidden="1">#REF!</definedName>
    <definedName name="XRefCopy287Row" localSheetId="4" hidden="1">#REF!</definedName>
    <definedName name="XRefCopy287Row" hidden="1">#REF!</definedName>
    <definedName name="XRefCopy288" localSheetId="1" hidden="1">#REF!</definedName>
    <definedName name="XRefCopy288" localSheetId="4" hidden="1">#REF!</definedName>
    <definedName name="XRefCopy288" hidden="1">#REF!</definedName>
    <definedName name="XRefCopy288Row" localSheetId="1" hidden="1">#REF!</definedName>
    <definedName name="XRefCopy288Row" localSheetId="4" hidden="1">#REF!</definedName>
    <definedName name="XRefCopy288Row" hidden="1">#REF!</definedName>
    <definedName name="XRefCopy289" localSheetId="1" hidden="1">#REF!</definedName>
    <definedName name="XRefCopy289" localSheetId="4" hidden="1">#REF!</definedName>
    <definedName name="XRefCopy289" hidden="1">#REF!</definedName>
    <definedName name="XRefCopy289Row" localSheetId="1" hidden="1">#REF!</definedName>
    <definedName name="XRefCopy289Row" localSheetId="4" hidden="1">#REF!</definedName>
    <definedName name="XRefCopy289Row" hidden="1">#REF!</definedName>
    <definedName name="XRefCopy28Row" localSheetId="1" hidden="1">#REF!</definedName>
    <definedName name="XRefCopy28Row" localSheetId="4" hidden="1">#REF!</definedName>
    <definedName name="XRefCopy28Row" hidden="1">#REF!</definedName>
    <definedName name="XRefCopy29" localSheetId="1" hidden="1">'[61]Selección de Cuentas'!#REF!</definedName>
    <definedName name="XRefCopy29" localSheetId="4" hidden="1">'[61]Selección de Cuentas'!#REF!</definedName>
    <definedName name="XRefCopy29" hidden="1">'[61]Selección de Cuentas'!#REF!</definedName>
    <definedName name="XRefCopy290" localSheetId="1" hidden="1">#REF!</definedName>
    <definedName name="XRefCopy290" localSheetId="4" hidden="1">#REF!</definedName>
    <definedName name="XRefCopy290" hidden="1">#REF!</definedName>
    <definedName name="XRefCopy290Row" localSheetId="1" hidden="1">#REF!</definedName>
    <definedName name="XRefCopy290Row" localSheetId="4" hidden="1">#REF!</definedName>
    <definedName name="XRefCopy290Row" hidden="1">#REF!</definedName>
    <definedName name="XRefCopy291" localSheetId="1" hidden="1">#REF!</definedName>
    <definedName name="XRefCopy291" localSheetId="4" hidden="1">#REF!</definedName>
    <definedName name="XRefCopy291" hidden="1">#REF!</definedName>
    <definedName name="XRefCopy291Row" localSheetId="1" hidden="1">#REF!</definedName>
    <definedName name="XRefCopy291Row" localSheetId="4" hidden="1">#REF!</definedName>
    <definedName name="XRefCopy291Row" hidden="1">#REF!</definedName>
    <definedName name="XRefCopy292" localSheetId="1" hidden="1">#REF!</definedName>
    <definedName name="XRefCopy292" localSheetId="4" hidden="1">#REF!</definedName>
    <definedName name="XRefCopy292" hidden="1">#REF!</definedName>
    <definedName name="XRefCopy292Row" localSheetId="1" hidden="1">#REF!</definedName>
    <definedName name="XRefCopy292Row" localSheetId="4" hidden="1">#REF!</definedName>
    <definedName name="XRefCopy292Row" hidden="1">#REF!</definedName>
    <definedName name="XRefCopy29Row" localSheetId="1" hidden="1">#REF!</definedName>
    <definedName name="XRefCopy29Row" localSheetId="4" hidden="1">#REF!</definedName>
    <definedName name="XRefCopy29Row" hidden="1">#REF!</definedName>
    <definedName name="XRefCopy2Row" localSheetId="1" hidden="1">#REF!</definedName>
    <definedName name="XRefCopy2Row" localSheetId="4" hidden="1">#REF!</definedName>
    <definedName name="XRefCopy2Row" hidden="1">#REF!</definedName>
    <definedName name="XRefCopy3" hidden="1">'[63]Ventas vs Costo EERR'!$C$19</definedName>
    <definedName name="XRefCopy30" localSheetId="1" hidden="1">'[61]Selección de Cuentas'!#REF!</definedName>
    <definedName name="XRefCopy30" localSheetId="4" hidden="1">'[61]Selección de Cuentas'!#REF!</definedName>
    <definedName name="XRefCopy30" hidden="1">'[61]Selección de Cuentas'!#REF!</definedName>
    <definedName name="XRefCopy30Row" localSheetId="1" hidden="1">#REF!</definedName>
    <definedName name="XRefCopy30Row" localSheetId="4" hidden="1">#REF!</definedName>
    <definedName name="XRefCopy30Row" hidden="1">#REF!</definedName>
    <definedName name="XRefCopy31" localSheetId="1" hidden="1">'[61]Selección de Cuentas'!#REF!</definedName>
    <definedName name="XRefCopy31" localSheetId="4" hidden="1">'[61]Selección de Cuentas'!#REF!</definedName>
    <definedName name="XRefCopy31" hidden="1">'[61]Selección de Cuentas'!#REF!</definedName>
    <definedName name="XRefCopy31Row" localSheetId="1" hidden="1">#REF!</definedName>
    <definedName name="XRefCopy31Row" localSheetId="4" hidden="1">#REF!</definedName>
    <definedName name="XRefCopy31Row" hidden="1">#REF!</definedName>
    <definedName name="XRefCopy32" localSheetId="1" hidden="1">'[61]Selección de Cuentas'!#REF!</definedName>
    <definedName name="XRefCopy32" localSheetId="4" hidden="1">'[61]Selección de Cuentas'!#REF!</definedName>
    <definedName name="XRefCopy32" hidden="1">'[61]Selección de Cuentas'!#REF!</definedName>
    <definedName name="XRefCopy32Row" localSheetId="1" hidden="1">#REF!</definedName>
    <definedName name="XRefCopy32Row" localSheetId="4" hidden="1">#REF!</definedName>
    <definedName name="XRefCopy32Row" hidden="1">#REF!</definedName>
    <definedName name="XRefCopy33" localSheetId="1" hidden="1">'[61]Selección de Cuentas'!#REF!</definedName>
    <definedName name="XRefCopy33" localSheetId="4" hidden="1">'[61]Selección de Cuentas'!#REF!</definedName>
    <definedName name="XRefCopy33" hidden="1">'[61]Selección de Cuentas'!#REF!</definedName>
    <definedName name="XRefCopy33Row" localSheetId="1" hidden="1">#REF!</definedName>
    <definedName name="XRefCopy33Row" localSheetId="4" hidden="1">#REF!</definedName>
    <definedName name="XRefCopy33Row" hidden="1">#REF!</definedName>
    <definedName name="XRefCopy34" localSheetId="1" hidden="1">'[61]Selección de Cuentas'!#REF!</definedName>
    <definedName name="XRefCopy34" localSheetId="4" hidden="1">'[61]Selección de Cuentas'!#REF!</definedName>
    <definedName name="XRefCopy34" hidden="1">'[61]Selección de Cuentas'!#REF!</definedName>
    <definedName name="XRefCopy34Row" localSheetId="1" hidden="1">#REF!</definedName>
    <definedName name="XRefCopy34Row" localSheetId="4" hidden="1">#REF!</definedName>
    <definedName name="XRefCopy34Row" hidden="1">#REF!</definedName>
    <definedName name="XRefCopy35" localSheetId="1" hidden="1">'[61]Selección de Cuentas'!#REF!</definedName>
    <definedName name="XRefCopy35" localSheetId="4" hidden="1">'[61]Selección de Cuentas'!#REF!</definedName>
    <definedName name="XRefCopy35" hidden="1">'[61]Selección de Cuentas'!#REF!</definedName>
    <definedName name="XRefCopy35Row" localSheetId="1" hidden="1">#REF!</definedName>
    <definedName name="XRefCopy35Row" localSheetId="4" hidden="1">#REF!</definedName>
    <definedName name="XRefCopy35Row" hidden="1">#REF!</definedName>
    <definedName name="XRefCopy36" localSheetId="1" hidden="1">'[61]Selección de Cuentas'!#REF!</definedName>
    <definedName name="XRefCopy36" localSheetId="4" hidden="1">'[61]Selección de Cuentas'!#REF!</definedName>
    <definedName name="XRefCopy36" hidden="1">'[61]Selección de Cuentas'!#REF!</definedName>
    <definedName name="XRefCopy36Row" localSheetId="1" hidden="1">#REF!</definedName>
    <definedName name="XRefCopy36Row" localSheetId="4" hidden="1">#REF!</definedName>
    <definedName name="XRefCopy36Row" hidden="1">#REF!</definedName>
    <definedName name="XRefCopy37" localSheetId="1" hidden="1">'[61]Selección de Cuentas'!#REF!</definedName>
    <definedName name="XRefCopy37" localSheetId="4" hidden="1">'[61]Selección de Cuentas'!#REF!</definedName>
    <definedName name="XRefCopy37" hidden="1">'[61]Selección de Cuentas'!#REF!</definedName>
    <definedName name="XRefCopy37Row" localSheetId="1" hidden="1">#REF!</definedName>
    <definedName name="XRefCopy37Row" localSheetId="4" hidden="1">#REF!</definedName>
    <definedName name="XRefCopy37Row" hidden="1">#REF!</definedName>
    <definedName name="XRefCopy38" localSheetId="1" hidden="1">'[61]Selección de Cuentas'!#REF!</definedName>
    <definedName name="XRefCopy38" localSheetId="4" hidden="1">'[61]Selección de Cuentas'!#REF!</definedName>
    <definedName name="XRefCopy38" hidden="1">'[61]Selección de Cuentas'!#REF!</definedName>
    <definedName name="XRefCopy38Row" localSheetId="1" hidden="1">#REF!</definedName>
    <definedName name="XRefCopy38Row" localSheetId="4" hidden="1">#REF!</definedName>
    <definedName name="XRefCopy38Row" hidden="1">#REF!</definedName>
    <definedName name="XRefCopy39" localSheetId="1" hidden="1">'[61]Selección de Cuentas'!#REF!</definedName>
    <definedName name="XRefCopy39" localSheetId="4" hidden="1">'[61]Selección de Cuentas'!#REF!</definedName>
    <definedName name="XRefCopy39" hidden="1">'[61]Selección de Cuentas'!#REF!</definedName>
    <definedName name="XRefCopy39Row" localSheetId="1" hidden="1">#REF!</definedName>
    <definedName name="XRefCopy39Row" localSheetId="4" hidden="1">#REF!</definedName>
    <definedName name="XRefCopy39Row" hidden="1">#REF!</definedName>
    <definedName name="XRefCopy3Row" hidden="1">[63]XREF!$A$2:$IV$2</definedName>
    <definedName name="XRefCopy4" hidden="1">'[63]Ventas vs Costo EERR'!$C$28</definedName>
    <definedName name="XRefCopy40" localSheetId="1" hidden="1">'[61]Selección de Cuentas'!#REF!</definedName>
    <definedName name="XRefCopy40" localSheetId="4" hidden="1">'[61]Selección de Cuentas'!#REF!</definedName>
    <definedName name="XRefCopy40" hidden="1">'[61]Selección de Cuentas'!#REF!</definedName>
    <definedName name="XRefCopy40Row" localSheetId="1" hidden="1">#REF!</definedName>
    <definedName name="XRefCopy40Row" localSheetId="4" hidden="1">#REF!</definedName>
    <definedName name="XRefCopy40Row" hidden="1">#REF!</definedName>
    <definedName name="XRefCopy41" localSheetId="1" hidden="1">'[61]Selección de Cuentas'!#REF!</definedName>
    <definedName name="XRefCopy41" localSheetId="4" hidden="1">'[61]Selección de Cuentas'!#REF!</definedName>
    <definedName name="XRefCopy41" hidden="1">'[61]Selección de Cuentas'!#REF!</definedName>
    <definedName name="XRefCopy41Row" localSheetId="1" hidden="1">#REF!</definedName>
    <definedName name="XRefCopy41Row" localSheetId="4" hidden="1">#REF!</definedName>
    <definedName name="XRefCopy41Row" hidden="1">#REF!</definedName>
    <definedName name="XRefCopy42" localSheetId="1" hidden="1">'[61]Selección de Cuentas'!#REF!</definedName>
    <definedName name="XRefCopy42" localSheetId="4" hidden="1">'[61]Selección de Cuentas'!#REF!</definedName>
    <definedName name="XRefCopy42" hidden="1">'[61]Selección de Cuentas'!#REF!</definedName>
    <definedName name="XRefCopy42Row" localSheetId="1" hidden="1">#REF!</definedName>
    <definedName name="XRefCopy42Row" localSheetId="4" hidden="1">#REF!</definedName>
    <definedName name="XRefCopy42Row" hidden="1">#REF!</definedName>
    <definedName name="XRefCopy43" localSheetId="1" hidden="1">'[62]Selección de Cuentas'!#REF!</definedName>
    <definedName name="XRefCopy43" localSheetId="4" hidden="1">'[62]Selección de Cuentas'!#REF!</definedName>
    <definedName name="XRefCopy43" hidden="1">'[62]Selección de Cuentas'!#REF!</definedName>
    <definedName name="XRefCopy43Row" localSheetId="1" hidden="1">#REF!</definedName>
    <definedName name="XRefCopy43Row" localSheetId="4" hidden="1">#REF!</definedName>
    <definedName name="XRefCopy43Row" hidden="1">#REF!</definedName>
    <definedName name="XRefCopy44" localSheetId="1" hidden="1">'[62]Selección de Cuentas'!#REF!</definedName>
    <definedName name="XRefCopy44" localSheetId="4" hidden="1">'[62]Selección de Cuentas'!#REF!</definedName>
    <definedName name="XRefCopy44" hidden="1">'[62]Selección de Cuentas'!#REF!</definedName>
    <definedName name="XRefCopy44Row" localSheetId="1" hidden="1">#REF!</definedName>
    <definedName name="XRefCopy44Row" localSheetId="4" hidden="1">#REF!</definedName>
    <definedName name="XRefCopy44Row" hidden="1">#REF!</definedName>
    <definedName name="XRefCopy45" localSheetId="1" hidden="1">'[62]Selección de Cuentas'!#REF!</definedName>
    <definedName name="XRefCopy45" localSheetId="4" hidden="1">'[62]Selección de Cuentas'!#REF!</definedName>
    <definedName name="XRefCopy45" hidden="1">'[62]Selección de Cuentas'!#REF!</definedName>
    <definedName name="XRefCopy45Row" localSheetId="1" hidden="1">#REF!</definedName>
    <definedName name="XRefCopy45Row" localSheetId="4" hidden="1">#REF!</definedName>
    <definedName name="XRefCopy45Row" hidden="1">#REF!</definedName>
    <definedName name="XRefCopy46" localSheetId="1" hidden="1">'[61]Selección de Cuentas'!#REF!</definedName>
    <definedName name="XRefCopy46" localSheetId="4" hidden="1">'[61]Selección de Cuentas'!#REF!</definedName>
    <definedName name="XRefCopy46" hidden="1">'[61]Selección de Cuentas'!#REF!</definedName>
    <definedName name="XRefCopy46Row" localSheetId="1" hidden="1">#REF!</definedName>
    <definedName name="XRefCopy46Row" localSheetId="4" hidden="1">#REF!</definedName>
    <definedName name="XRefCopy46Row" hidden="1">#REF!</definedName>
    <definedName name="XRefCopy47" localSheetId="1" hidden="1">'[61]Selección de Cuentas'!#REF!</definedName>
    <definedName name="XRefCopy47" localSheetId="4" hidden="1">'[61]Selección de Cuentas'!#REF!</definedName>
    <definedName name="XRefCopy47" hidden="1">'[61]Selección de Cuentas'!#REF!</definedName>
    <definedName name="XRefCopy47Row" localSheetId="1" hidden="1">#REF!</definedName>
    <definedName name="XRefCopy47Row" localSheetId="4" hidden="1">#REF!</definedName>
    <definedName name="XRefCopy47Row" hidden="1">#REF!</definedName>
    <definedName name="XRefCopy48" localSheetId="1" hidden="1">'[61]Selección de Cuentas'!#REF!</definedName>
    <definedName name="XRefCopy48" localSheetId="4" hidden="1">'[61]Selección de Cuentas'!#REF!</definedName>
    <definedName name="XRefCopy48" hidden="1">'[61]Selección de Cuentas'!#REF!</definedName>
    <definedName name="XRefCopy48Row" localSheetId="1" hidden="1">#REF!</definedName>
    <definedName name="XRefCopy48Row" localSheetId="4" hidden="1">#REF!</definedName>
    <definedName name="XRefCopy48Row" hidden="1">#REF!</definedName>
    <definedName name="XRefCopy49" localSheetId="1" hidden="1">'[61]Selección de Cuentas'!#REF!</definedName>
    <definedName name="XRefCopy49" localSheetId="4" hidden="1">'[61]Selección de Cuentas'!#REF!</definedName>
    <definedName name="XRefCopy49" hidden="1">'[61]Selección de Cuentas'!#REF!</definedName>
    <definedName name="XRefCopy49Row" localSheetId="1" hidden="1">#REF!</definedName>
    <definedName name="XRefCopy49Row" localSheetId="4" hidden="1">#REF!</definedName>
    <definedName name="XRefCopy49Row" hidden="1">#REF!</definedName>
    <definedName name="XRefCopy4Row" hidden="1">[63]XREF!$A$3:$IV$3</definedName>
    <definedName name="XRefCopy5" hidden="1">'[64]Ventas vs Costo EERR'!$D$34</definedName>
    <definedName name="XRefCopy50" localSheetId="1" hidden="1">'[61]Selección de Cuentas'!#REF!</definedName>
    <definedName name="XRefCopy50" localSheetId="4" hidden="1">'[61]Selección de Cuentas'!#REF!</definedName>
    <definedName name="XRefCopy50" hidden="1">'[61]Selección de Cuentas'!#REF!</definedName>
    <definedName name="XRefCopy50Row" localSheetId="1" hidden="1">#REF!</definedName>
    <definedName name="XRefCopy50Row" localSheetId="4" hidden="1">#REF!</definedName>
    <definedName name="XRefCopy50Row" hidden="1">#REF!</definedName>
    <definedName name="XRefCopy51" localSheetId="1" hidden="1">'[61]Selección de Cuentas'!#REF!</definedName>
    <definedName name="XRefCopy51" localSheetId="4" hidden="1">'[61]Selección de Cuentas'!#REF!</definedName>
    <definedName name="XRefCopy51" hidden="1">'[61]Selección de Cuentas'!#REF!</definedName>
    <definedName name="XRefCopy51Row" localSheetId="1" hidden="1">#REF!</definedName>
    <definedName name="XRefCopy51Row" localSheetId="4" hidden="1">#REF!</definedName>
    <definedName name="XRefCopy51Row" hidden="1">#REF!</definedName>
    <definedName name="XRefCopy52" localSheetId="1" hidden="1">'[61]Selección de Cuentas'!#REF!</definedName>
    <definedName name="XRefCopy52" localSheetId="4" hidden="1">'[61]Selección de Cuentas'!#REF!</definedName>
    <definedName name="XRefCopy52" hidden="1">'[61]Selección de Cuentas'!#REF!</definedName>
    <definedName name="XRefCopy52Row" localSheetId="1" hidden="1">#REF!</definedName>
    <definedName name="XRefCopy52Row" localSheetId="4" hidden="1">#REF!</definedName>
    <definedName name="XRefCopy52Row" hidden="1">#REF!</definedName>
    <definedName name="XRefCopy53" localSheetId="1" hidden="1">#REF!</definedName>
    <definedName name="XRefCopy53" localSheetId="4" hidden="1">#REF!</definedName>
    <definedName name="XRefCopy53" hidden="1">#REF!</definedName>
    <definedName name="XRefCopy53Row" localSheetId="1" hidden="1">#REF!</definedName>
    <definedName name="XRefCopy53Row" localSheetId="4" hidden="1">#REF!</definedName>
    <definedName name="XRefCopy53Row" hidden="1">#REF!</definedName>
    <definedName name="XRefCopy54" localSheetId="1" hidden="1">#REF!</definedName>
    <definedName name="XRefCopy54" localSheetId="4" hidden="1">#REF!</definedName>
    <definedName name="XRefCopy54" hidden="1">#REF!</definedName>
    <definedName name="XRefCopy54Row" localSheetId="1" hidden="1">#REF!</definedName>
    <definedName name="XRefCopy54Row" localSheetId="4" hidden="1">#REF!</definedName>
    <definedName name="XRefCopy54Row" hidden="1">#REF!</definedName>
    <definedName name="XRefCopy55" localSheetId="1" hidden="1">#REF!</definedName>
    <definedName name="XRefCopy55" localSheetId="4" hidden="1">#REF!</definedName>
    <definedName name="XRefCopy55" hidden="1">#REF!</definedName>
    <definedName name="XRefCopy55Row" localSheetId="1" hidden="1">#REF!</definedName>
    <definedName name="XRefCopy55Row" localSheetId="4" hidden="1">#REF!</definedName>
    <definedName name="XRefCopy55Row" hidden="1">#REF!</definedName>
    <definedName name="XRefCopy56" localSheetId="1" hidden="1">#REF!</definedName>
    <definedName name="XRefCopy56" localSheetId="4" hidden="1">#REF!</definedName>
    <definedName name="XRefCopy56" hidden="1">#REF!</definedName>
    <definedName name="XRefCopy56Row" localSheetId="1" hidden="1">#REF!</definedName>
    <definedName name="XRefCopy56Row" localSheetId="4" hidden="1">#REF!</definedName>
    <definedName name="XRefCopy56Row" hidden="1">#REF!</definedName>
    <definedName name="XRefCopy57" localSheetId="1" hidden="1">#REF!</definedName>
    <definedName name="XRefCopy57" localSheetId="4" hidden="1">#REF!</definedName>
    <definedName name="XRefCopy57" hidden="1">#REF!</definedName>
    <definedName name="XRefCopy57Row" localSheetId="1" hidden="1">#REF!</definedName>
    <definedName name="XRefCopy57Row" localSheetId="4" hidden="1">#REF!</definedName>
    <definedName name="XRefCopy57Row" hidden="1">#REF!</definedName>
    <definedName name="XRefCopy58" localSheetId="1" hidden="1">#REF!</definedName>
    <definedName name="XRefCopy58" localSheetId="4" hidden="1">#REF!</definedName>
    <definedName name="XRefCopy58" hidden="1">#REF!</definedName>
    <definedName name="XRefCopy58Row" localSheetId="1" hidden="1">#REF!</definedName>
    <definedName name="XRefCopy58Row" localSheetId="4" hidden="1">#REF!</definedName>
    <definedName name="XRefCopy58Row" hidden="1">#REF!</definedName>
    <definedName name="XRefCopy59" localSheetId="1" hidden="1">#REF!</definedName>
    <definedName name="XRefCopy59" localSheetId="4" hidden="1">#REF!</definedName>
    <definedName name="XRefCopy59" hidden="1">#REF!</definedName>
    <definedName name="XRefCopy59Row" localSheetId="1" hidden="1">#REF!</definedName>
    <definedName name="XRefCopy59Row" localSheetId="4" hidden="1">#REF!</definedName>
    <definedName name="XRefCopy59Row" hidden="1">#REF!</definedName>
    <definedName name="XRefCopy5Row" localSheetId="1" hidden="1">[64]XREF!#REF!</definedName>
    <definedName name="XRefCopy5Row" localSheetId="4" hidden="1">[64]XREF!#REF!</definedName>
    <definedName name="XRefCopy5Row" hidden="1">[64]XREF!#REF!</definedName>
    <definedName name="XRefCopy6" hidden="1">'[64]Ventas vs Costo EERR'!$D$26</definedName>
    <definedName name="XRefCopy60" localSheetId="1" hidden="1">#REF!</definedName>
    <definedName name="XRefCopy60" localSheetId="4" hidden="1">#REF!</definedName>
    <definedName name="XRefCopy60" hidden="1">#REF!</definedName>
    <definedName name="XRefCopy60Row" localSheetId="1" hidden="1">#REF!</definedName>
    <definedName name="XRefCopy60Row" localSheetId="4" hidden="1">#REF!</definedName>
    <definedName name="XRefCopy60Row" hidden="1">#REF!</definedName>
    <definedName name="XRefCopy61" localSheetId="1" hidden="1">#REF!</definedName>
    <definedName name="XRefCopy61" localSheetId="4" hidden="1">#REF!</definedName>
    <definedName name="XRefCopy61" hidden="1">#REF!</definedName>
    <definedName name="XRefCopy61Row" localSheetId="1" hidden="1">#REF!</definedName>
    <definedName name="XRefCopy61Row" localSheetId="4" hidden="1">#REF!</definedName>
    <definedName name="XRefCopy61Row" hidden="1">#REF!</definedName>
    <definedName name="XRefCopy62" localSheetId="1" hidden="1">#REF!</definedName>
    <definedName name="XRefCopy62" localSheetId="4" hidden="1">#REF!</definedName>
    <definedName name="XRefCopy62" hidden="1">#REF!</definedName>
    <definedName name="XRefCopy62Row" localSheetId="1" hidden="1">#REF!</definedName>
    <definedName name="XRefCopy62Row" localSheetId="4" hidden="1">#REF!</definedName>
    <definedName name="XRefCopy62Row" hidden="1">#REF!</definedName>
    <definedName name="XRefCopy63" localSheetId="1" hidden="1">#REF!</definedName>
    <definedName name="XRefCopy63" localSheetId="4" hidden="1">#REF!</definedName>
    <definedName name="XRefCopy63" hidden="1">#REF!</definedName>
    <definedName name="XRefCopy63Row" localSheetId="1" hidden="1">#REF!</definedName>
    <definedName name="XRefCopy63Row" localSheetId="4" hidden="1">#REF!</definedName>
    <definedName name="XRefCopy63Row" hidden="1">#REF!</definedName>
    <definedName name="XRefCopy64" localSheetId="1" hidden="1">#REF!</definedName>
    <definedName name="XRefCopy64" localSheetId="4" hidden="1">#REF!</definedName>
    <definedName name="XRefCopy64" hidden="1">#REF!</definedName>
    <definedName name="XRefCopy64Row" localSheetId="1" hidden="1">#REF!</definedName>
    <definedName name="XRefCopy64Row" localSheetId="4" hidden="1">#REF!</definedName>
    <definedName name="XRefCopy64Row" hidden="1">#REF!</definedName>
    <definedName name="XRefCopy65" localSheetId="1" hidden="1">#REF!</definedName>
    <definedName name="XRefCopy65" localSheetId="4" hidden="1">#REF!</definedName>
    <definedName name="XRefCopy65" hidden="1">#REF!</definedName>
    <definedName name="XRefCopy65Row" localSheetId="1" hidden="1">#REF!</definedName>
    <definedName name="XRefCopy65Row" localSheetId="4" hidden="1">#REF!</definedName>
    <definedName name="XRefCopy65Row" hidden="1">#REF!</definedName>
    <definedName name="XRefCopy66" localSheetId="1" hidden="1">#REF!</definedName>
    <definedName name="XRefCopy66" localSheetId="4" hidden="1">#REF!</definedName>
    <definedName name="XRefCopy66" hidden="1">#REF!</definedName>
    <definedName name="XRefCopy66Row" localSheetId="1" hidden="1">#REF!</definedName>
    <definedName name="XRefCopy66Row" localSheetId="4" hidden="1">#REF!</definedName>
    <definedName name="XRefCopy66Row" hidden="1">#REF!</definedName>
    <definedName name="XRefCopy67" localSheetId="1" hidden="1">#REF!</definedName>
    <definedName name="XRefCopy67" localSheetId="4" hidden="1">#REF!</definedName>
    <definedName name="XRefCopy67" hidden="1">#REF!</definedName>
    <definedName name="XRefCopy67Row" localSheetId="1" hidden="1">#REF!</definedName>
    <definedName name="XRefCopy67Row" localSheetId="4" hidden="1">#REF!</definedName>
    <definedName name="XRefCopy67Row" hidden="1">#REF!</definedName>
    <definedName name="XRefCopy68" localSheetId="1" hidden="1">#REF!</definedName>
    <definedName name="XRefCopy68" localSheetId="4" hidden="1">#REF!</definedName>
    <definedName name="XRefCopy68" hidden="1">#REF!</definedName>
    <definedName name="XRefCopy68Row" localSheetId="1" hidden="1">#REF!</definedName>
    <definedName name="XRefCopy68Row" localSheetId="4" hidden="1">#REF!</definedName>
    <definedName name="XRefCopy68Row" hidden="1">#REF!</definedName>
    <definedName name="XRefCopy69" localSheetId="1" hidden="1">#REF!</definedName>
    <definedName name="XRefCopy69" localSheetId="4" hidden="1">#REF!</definedName>
    <definedName name="XRefCopy69" hidden="1">#REF!</definedName>
    <definedName name="XRefCopy69Row" localSheetId="1" hidden="1">#REF!</definedName>
    <definedName name="XRefCopy69Row" localSheetId="4" hidden="1">#REF!</definedName>
    <definedName name="XRefCopy69Row" hidden="1">#REF!</definedName>
    <definedName name="XRefCopy6Row" localSheetId="1" hidden="1">[64]XREF!#REF!</definedName>
    <definedName name="XRefCopy6Row" localSheetId="4" hidden="1">[64]XREF!#REF!</definedName>
    <definedName name="XRefCopy6Row" hidden="1">[64]XREF!#REF!</definedName>
    <definedName name="XRefCopy7" hidden="1">'[64]Ventas vs Costo EERR'!$D$35</definedName>
    <definedName name="XRefCopy70" localSheetId="1" hidden="1">#REF!</definedName>
    <definedName name="XRefCopy70" localSheetId="4" hidden="1">#REF!</definedName>
    <definedName name="XRefCopy70" hidden="1">#REF!</definedName>
    <definedName name="XRefCopy70Row" localSheetId="1" hidden="1">#REF!</definedName>
    <definedName name="XRefCopy70Row" localSheetId="4" hidden="1">#REF!</definedName>
    <definedName name="XRefCopy70Row" hidden="1">#REF!</definedName>
    <definedName name="XRefCopy71" localSheetId="1" hidden="1">#REF!</definedName>
    <definedName name="XRefCopy71" localSheetId="4" hidden="1">#REF!</definedName>
    <definedName name="XRefCopy71" hidden="1">#REF!</definedName>
    <definedName name="XRefCopy71Row" localSheetId="1" hidden="1">#REF!</definedName>
    <definedName name="XRefCopy71Row" localSheetId="4" hidden="1">#REF!</definedName>
    <definedName name="XRefCopy71Row" hidden="1">#REF!</definedName>
    <definedName name="XRefCopy72" localSheetId="1" hidden="1">#REF!</definedName>
    <definedName name="XRefCopy72" localSheetId="4" hidden="1">#REF!</definedName>
    <definedName name="XRefCopy72" hidden="1">#REF!</definedName>
    <definedName name="XRefCopy72Row" localSheetId="1" hidden="1">#REF!</definedName>
    <definedName name="XRefCopy72Row" localSheetId="4" hidden="1">#REF!</definedName>
    <definedName name="XRefCopy72Row" hidden="1">#REF!</definedName>
    <definedName name="XRefCopy73" localSheetId="1" hidden="1">#REF!</definedName>
    <definedName name="XRefCopy73" localSheetId="4" hidden="1">#REF!</definedName>
    <definedName name="XRefCopy73" hidden="1">#REF!</definedName>
    <definedName name="XRefCopy73Row" localSheetId="1" hidden="1">#REF!</definedName>
    <definedName name="XRefCopy73Row" localSheetId="4" hidden="1">#REF!</definedName>
    <definedName name="XRefCopy73Row" hidden="1">#REF!</definedName>
    <definedName name="XRefCopy74" localSheetId="1" hidden="1">#REF!</definedName>
    <definedName name="XRefCopy74" localSheetId="4" hidden="1">#REF!</definedName>
    <definedName name="XRefCopy74" hidden="1">#REF!</definedName>
    <definedName name="XRefCopy74Row" localSheetId="1" hidden="1">#REF!</definedName>
    <definedName name="XRefCopy74Row" localSheetId="4" hidden="1">#REF!</definedName>
    <definedName name="XRefCopy74Row" hidden="1">#REF!</definedName>
    <definedName name="XRefCopy75" localSheetId="1" hidden="1">#REF!</definedName>
    <definedName name="XRefCopy75" localSheetId="4" hidden="1">#REF!</definedName>
    <definedName name="XRefCopy75" hidden="1">#REF!</definedName>
    <definedName name="XRefCopy75Row" localSheetId="1" hidden="1">#REF!</definedName>
    <definedName name="XRefCopy75Row" localSheetId="4" hidden="1">#REF!</definedName>
    <definedName name="XRefCopy75Row" hidden="1">#REF!</definedName>
    <definedName name="XRefCopy76" localSheetId="1" hidden="1">#REF!</definedName>
    <definedName name="XRefCopy76" localSheetId="4" hidden="1">#REF!</definedName>
    <definedName name="XRefCopy76" hidden="1">#REF!</definedName>
    <definedName name="XRefCopy76Row" localSheetId="1" hidden="1">#REF!</definedName>
    <definedName name="XRefCopy76Row" localSheetId="4" hidden="1">#REF!</definedName>
    <definedName name="XRefCopy76Row" hidden="1">#REF!</definedName>
    <definedName name="XRefCopy77" localSheetId="1" hidden="1">#REF!</definedName>
    <definedName name="XRefCopy77" localSheetId="4" hidden="1">#REF!</definedName>
    <definedName name="XRefCopy77" hidden="1">#REF!</definedName>
    <definedName name="XRefCopy77Row" localSheetId="1" hidden="1">#REF!</definedName>
    <definedName name="XRefCopy77Row" localSheetId="4" hidden="1">#REF!</definedName>
    <definedName name="XRefCopy77Row" hidden="1">#REF!</definedName>
    <definedName name="XRefCopy78" localSheetId="1" hidden="1">#REF!</definedName>
    <definedName name="XRefCopy78" localSheetId="4" hidden="1">#REF!</definedName>
    <definedName name="XRefCopy78" hidden="1">#REF!</definedName>
    <definedName name="XRefCopy78Row" localSheetId="1" hidden="1">#REF!</definedName>
    <definedName name="XRefCopy78Row" localSheetId="4" hidden="1">#REF!</definedName>
    <definedName name="XRefCopy78Row" hidden="1">#REF!</definedName>
    <definedName name="XRefCopy79" localSheetId="1" hidden="1">#REF!</definedName>
    <definedName name="XRefCopy79" localSheetId="4" hidden="1">#REF!</definedName>
    <definedName name="XRefCopy79" hidden="1">#REF!</definedName>
    <definedName name="XRefCopy79Row" localSheetId="1" hidden="1">#REF!</definedName>
    <definedName name="XRefCopy79Row" localSheetId="4" hidden="1">#REF!</definedName>
    <definedName name="XRefCopy79Row" hidden="1">#REF!</definedName>
    <definedName name="XRefCopy7Row" localSheetId="1" hidden="1">#REF!</definedName>
    <definedName name="XRefCopy7Row" localSheetId="4" hidden="1">#REF!</definedName>
    <definedName name="XRefCopy7Row" hidden="1">#REF!</definedName>
    <definedName name="XRefCopy8" localSheetId="1" hidden="1">'[58] Movimiento AF'!#REF!</definedName>
    <definedName name="XRefCopy8" localSheetId="4" hidden="1">'[58] Movimiento AF'!#REF!</definedName>
    <definedName name="XRefCopy8" hidden="1">'[58] Movimiento AF'!#REF!</definedName>
    <definedName name="XRefCopy80" localSheetId="1" hidden="1">'[31]Test de Ventas'!#REF!</definedName>
    <definedName name="XRefCopy80" localSheetId="4" hidden="1">'[31]Test de Ventas'!#REF!</definedName>
    <definedName name="XRefCopy80" hidden="1">'[31]Test de Ventas'!#REF!</definedName>
    <definedName name="XRefCopy80Row" localSheetId="1" hidden="1">#REF!</definedName>
    <definedName name="XRefCopy80Row" localSheetId="4" hidden="1">#REF!</definedName>
    <definedName name="XRefCopy80Row" hidden="1">#REF!</definedName>
    <definedName name="XRefCopy81" localSheetId="1" hidden="1">'[31]Test de Ventas'!#REF!</definedName>
    <definedName name="XRefCopy81" localSheetId="4" hidden="1">'[31]Test de Ventas'!#REF!</definedName>
    <definedName name="XRefCopy81" hidden="1">'[31]Test de Ventas'!#REF!</definedName>
    <definedName name="XRefCopy81Row" localSheetId="1" hidden="1">#REF!</definedName>
    <definedName name="XRefCopy81Row" localSheetId="4" hidden="1">#REF!</definedName>
    <definedName name="XRefCopy81Row" hidden="1">#REF!</definedName>
    <definedName name="XRefCopy82" localSheetId="1" hidden="1">'[31]Test de Ventas'!#REF!</definedName>
    <definedName name="XRefCopy82" localSheetId="4" hidden="1">'[31]Test de Ventas'!#REF!</definedName>
    <definedName name="XRefCopy82" hidden="1">'[31]Test de Ventas'!#REF!</definedName>
    <definedName name="XRefCopy82Row" localSheetId="1" hidden="1">#REF!</definedName>
    <definedName name="XRefCopy82Row" localSheetId="4" hidden="1">#REF!</definedName>
    <definedName name="XRefCopy82Row" hidden="1">#REF!</definedName>
    <definedName name="XRefCopy83" localSheetId="1" hidden="1">'[31]Test de Ventas'!#REF!</definedName>
    <definedName name="XRefCopy83" localSheetId="4" hidden="1">'[31]Test de Ventas'!#REF!</definedName>
    <definedName name="XRefCopy83" hidden="1">'[31]Test de Ventas'!#REF!</definedName>
    <definedName name="XRefCopy83Row" localSheetId="1" hidden="1">#REF!</definedName>
    <definedName name="XRefCopy83Row" localSheetId="4" hidden="1">#REF!</definedName>
    <definedName name="XRefCopy83Row" hidden="1">#REF!</definedName>
    <definedName name="XRefCopy84" localSheetId="1" hidden="1">'[31]Test de Ventas'!#REF!</definedName>
    <definedName name="XRefCopy84" localSheetId="4" hidden="1">'[31]Test de Ventas'!#REF!</definedName>
    <definedName name="XRefCopy84" hidden="1">'[31]Test de Ventas'!#REF!</definedName>
    <definedName name="XRefCopy84Row" localSheetId="1" hidden="1">#REF!</definedName>
    <definedName name="XRefCopy84Row" localSheetId="4" hidden="1">#REF!</definedName>
    <definedName name="XRefCopy84Row" hidden="1">#REF!</definedName>
    <definedName name="XRefCopy85" localSheetId="1" hidden="1">#REF!</definedName>
    <definedName name="XRefCopy85" localSheetId="4" hidden="1">#REF!</definedName>
    <definedName name="XRefCopy85" hidden="1">#REF!</definedName>
    <definedName name="XRefCopy85Row" localSheetId="1" hidden="1">#REF!</definedName>
    <definedName name="XRefCopy85Row" localSheetId="4" hidden="1">#REF!</definedName>
    <definedName name="XRefCopy85Row" hidden="1">#REF!</definedName>
    <definedName name="XRefCopy86" localSheetId="1" hidden="1">#REF!</definedName>
    <definedName name="XRefCopy86" localSheetId="4" hidden="1">#REF!</definedName>
    <definedName name="XRefCopy86" hidden="1">#REF!</definedName>
    <definedName name="XRefCopy86Row" localSheetId="1" hidden="1">#REF!</definedName>
    <definedName name="XRefCopy86Row" localSheetId="4" hidden="1">#REF!</definedName>
    <definedName name="XRefCopy86Row" hidden="1">#REF!</definedName>
    <definedName name="XRefCopy87" localSheetId="1" hidden="1">#REF!</definedName>
    <definedName name="XRefCopy87" localSheetId="4" hidden="1">#REF!</definedName>
    <definedName name="XRefCopy87" hidden="1">#REF!</definedName>
    <definedName name="XRefCopy87Row" localSheetId="1" hidden="1">#REF!</definedName>
    <definedName name="XRefCopy87Row" localSheetId="4" hidden="1">#REF!</definedName>
    <definedName name="XRefCopy87Row" hidden="1">#REF!</definedName>
    <definedName name="XRefCopy88" localSheetId="1" hidden="1">#REF!</definedName>
    <definedName name="XRefCopy88" localSheetId="4" hidden="1">#REF!</definedName>
    <definedName name="XRefCopy88" hidden="1">#REF!</definedName>
    <definedName name="XRefCopy88Row" localSheetId="1" hidden="1">#REF!</definedName>
    <definedName name="XRefCopy88Row" localSheetId="4" hidden="1">#REF!</definedName>
    <definedName name="XRefCopy88Row" hidden="1">#REF!</definedName>
    <definedName name="XRefCopy89" localSheetId="1" hidden="1">#REF!</definedName>
    <definedName name="XRefCopy89" localSheetId="4" hidden="1">#REF!</definedName>
    <definedName name="XRefCopy89" hidden="1">#REF!</definedName>
    <definedName name="XRefCopy89Row" localSheetId="1" hidden="1">#REF!</definedName>
    <definedName name="XRefCopy89Row" localSheetId="4" hidden="1">#REF!</definedName>
    <definedName name="XRefCopy89Row" hidden="1">#REF!</definedName>
    <definedName name="XRefCopy8Row" localSheetId="1" hidden="1">#REF!</definedName>
    <definedName name="XRefCopy8Row" localSheetId="4" hidden="1">#REF!</definedName>
    <definedName name="XRefCopy8Row" hidden="1">#REF!</definedName>
    <definedName name="XRefCopy9" localSheetId="1" hidden="1">'[58] Movimiento AF'!#REF!</definedName>
    <definedName name="XRefCopy9" localSheetId="4" hidden="1">'[58] Movimiento AF'!#REF!</definedName>
    <definedName name="XRefCopy9" hidden="1">'[58] Movimiento AF'!#REF!</definedName>
    <definedName name="XRefCopy90" localSheetId="1" hidden="1">#REF!</definedName>
    <definedName name="XRefCopy90" localSheetId="4" hidden="1">#REF!</definedName>
    <definedName name="XRefCopy90" hidden="1">#REF!</definedName>
    <definedName name="XRefCopy90Row" localSheetId="1" hidden="1">#REF!</definedName>
    <definedName name="XRefCopy90Row" localSheetId="4" hidden="1">#REF!</definedName>
    <definedName name="XRefCopy90Row" hidden="1">#REF!</definedName>
    <definedName name="XRefCopy91" localSheetId="1" hidden="1">#REF!</definedName>
    <definedName name="XRefCopy91" localSheetId="4" hidden="1">#REF!</definedName>
    <definedName name="XRefCopy91" hidden="1">#REF!</definedName>
    <definedName name="XRefCopy91Row" localSheetId="1" hidden="1">#REF!</definedName>
    <definedName name="XRefCopy91Row" localSheetId="4" hidden="1">#REF!</definedName>
    <definedName name="XRefCopy91Row" hidden="1">#REF!</definedName>
    <definedName name="XRefCopy92" localSheetId="1" hidden="1">#REF!</definedName>
    <definedName name="XRefCopy92" localSheetId="4" hidden="1">#REF!</definedName>
    <definedName name="XRefCopy92" hidden="1">#REF!</definedName>
    <definedName name="XRefCopy92Row" localSheetId="1" hidden="1">#REF!</definedName>
    <definedName name="XRefCopy92Row" localSheetId="4" hidden="1">#REF!</definedName>
    <definedName name="XRefCopy92Row" hidden="1">#REF!</definedName>
    <definedName name="XRefCopy93" localSheetId="1" hidden="1">#REF!</definedName>
    <definedName name="XRefCopy93" localSheetId="4" hidden="1">#REF!</definedName>
    <definedName name="XRefCopy93" hidden="1">#REF!</definedName>
    <definedName name="XRefCopy93Row" localSheetId="1" hidden="1">#REF!</definedName>
    <definedName name="XRefCopy93Row" localSheetId="4" hidden="1">#REF!</definedName>
    <definedName name="XRefCopy93Row" hidden="1">#REF!</definedName>
    <definedName name="XRefCopy94" localSheetId="1" hidden="1">#REF!</definedName>
    <definedName name="XRefCopy94" localSheetId="4" hidden="1">#REF!</definedName>
    <definedName name="XRefCopy94" hidden="1">#REF!</definedName>
    <definedName name="XRefCopy94Row" localSheetId="1" hidden="1">#REF!</definedName>
    <definedName name="XRefCopy94Row" localSheetId="4" hidden="1">#REF!</definedName>
    <definedName name="XRefCopy94Row" hidden="1">#REF!</definedName>
    <definedName name="XRefCopy95" localSheetId="1" hidden="1">#REF!</definedName>
    <definedName name="XRefCopy95" localSheetId="4" hidden="1">#REF!</definedName>
    <definedName name="XRefCopy95" hidden="1">#REF!</definedName>
    <definedName name="XRefCopy95Row" localSheetId="1" hidden="1">#REF!</definedName>
    <definedName name="XRefCopy95Row" localSheetId="4" hidden="1">#REF!</definedName>
    <definedName name="XRefCopy95Row" hidden="1">#REF!</definedName>
    <definedName name="XRefCopy96" localSheetId="1" hidden="1">#REF!</definedName>
    <definedName name="XRefCopy96" localSheetId="4" hidden="1">#REF!</definedName>
    <definedName name="XRefCopy96" hidden="1">#REF!</definedName>
    <definedName name="XRefCopy96Row" localSheetId="1" hidden="1">#REF!</definedName>
    <definedName name="XRefCopy96Row" localSheetId="4" hidden="1">#REF!</definedName>
    <definedName name="XRefCopy96Row" hidden="1">#REF!</definedName>
    <definedName name="XRefCopy97" localSheetId="1" hidden="1">#REF!</definedName>
    <definedName name="XRefCopy97" localSheetId="4" hidden="1">#REF!</definedName>
    <definedName name="XRefCopy97" hidden="1">#REF!</definedName>
    <definedName name="XRefCopy97Row" localSheetId="1" hidden="1">#REF!</definedName>
    <definedName name="XRefCopy97Row" localSheetId="4" hidden="1">#REF!</definedName>
    <definedName name="XRefCopy97Row" hidden="1">#REF!</definedName>
    <definedName name="XRefCopy98" localSheetId="1" hidden="1">#REF!</definedName>
    <definedName name="XRefCopy98" localSheetId="4" hidden="1">#REF!</definedName>
    <definedName name="XRefCopy98" hidden="1">#REF!</definedName>
    <definedName name="XRefCopy98Row" localSheetId="1" hidden="1">#REF!</definedName>
    <definedName name="XRefCopy98Row" localSheetId="4" hidden="1">#REF!</definedName>
    <definedName name="XRefCopy98Row" hidden="1">#REF!</definedName>
    <definedName name="XRefCopy99" localSheetId="1" hidden="1">#REF!</definedName>
    <definedName name="XRefCopy99" localSheetId="4" hidden="1">#REF!</definedName>
    <definedName name="XRefCopy99" hidden="1">#REF!</definedName>
    <definedName name="XRefCopy99Row" localSheetId="1" hidden="1">#REF!</definedName>
    <definedName name="XRefCopy99Row" localSheetId="4" hidden="1">#REF!</definedName>
    <definedName name="XRefCopy99Row" hidden="1">#REF!</definedName>
    <definedName name="XRefCopy9Row" localSheetId="1" hidden="1">#REF!</definedName>
    <definedName name="XRefCopy9Row" localSheetId="4" hidden="1">#REF!</definedName>
    <definedName name="XRefCopy9Row" hidden="1">#REF!</definedName>
    <definedName name="XRefCopyRangeCount" hidden="1">4</definedName>
    <definedName name="XRefPaste1" localSheetId="1" hidden="1">#REF!</definedName>
    <definedName name="XRefPaste1" localSheetId="4" hidden="1">#REF!</definedName>
    <definedName name="XRefPaste1" hidden="1">#REF!</definedName>
    <definedName name="XRefPaste10" localSheetId="1" hidden="1">#REF!</definedName>
    <definedName name="XRefPaste10" localSheetId="4" hidden="1">#REF!</definedName>
    <definedName name="XRefPaste10" hidden="1">#REF!</definedName>
    <definedName name="XRefPaste100" localSheetId="1" hidden="1">#REF!</definedName>
    <definedName name="XRefPaste100" localSheetId="4" hidden="1">#REF!</definedName>
    <definedName name="XRefPaste100" hidden="1">#REF!</definedName>
    <definedName name="XRefPaste100Row" localSheetId="1" hidden="1">#REF!</definedName>
    <definedName name="XRefPaste100Row" localSheetId="4" hidden="1">#REF!</definedName>
    <definedName name="XRefPaste100Row" hidden="1">#REF!</definedName>
    <definedName name="XRefPaste101" localSheetId="1" hidden="1">#REF!</definedName>
    <definedName name="XRefPaste101" localSheetId="4" hidden="1">#REF!</definedName>
    <definedName name="XRefPaste101" hidden="1">#REF!</definedName>
    <definedName name="XRefPaste101Row" localSheetId="1" hidden="1">#REF!</definedName>
    <definedName name="XRefPaste101Row" localSheetId="4" hidden="1">#REF!</definedName>
    <definedName name="XRefPaste101Row" hidden="1">#REF!</definedName>
    <definedName name="XRefPaste102" localSheetId="1" hidden="1">#REF!</definedName>
    <definedName name="XRefPaste102" localSheetId="4" hidden="1">#REF!</definedName>
    <definedName name="XRefPaste102" hidden="1">#REF!</definedName>
    <definedName name="XRefPaste102Row" localSheetId="1" hidden="1">#REF!</definedName>
    <definedName name="XRefPaste102Row" localSheetId="4" hidden="1">#REF!</definedName>
    <definedName name="XRefPaste102Row" hidden="1">#REF!</definedName>
    <definedName name="XRefPaste103" localSheetId="1" hidden="1">#REF!</definedName>
    <definedName name="XRefPaste103" localSheetId="4" hidden="1">#REF!</definedName>
    <definedName name="XRefPaste103" hidden="1">#REF!</definedName>
    <definedName name="XRefPaste103Row" localSheetId="1" hidden="1">#REF!</definedName>
    <definedName name="XRefPaste103Row" localSheetId="4" hidden="1">#REF!</definedName>
    <definedName name="XRefPaste103Row" hidden="1">#REF!</definedName>
    <definedName name="XRefPaste104" localSheetId="1" hidden="1">#REF!</definedName>
    <definedName name="XRefPaste104" localSheetId="4" hidden="1">#REF!</definedName>
    <definedName name="XRefPaste104" hidden="1">#REF!</definedName>
    <definedName name="XRefPaste104Row" localSheetId="1" hidden="1">#REF!</definedName>
    <definedName name="XRefPaste104Row" localSheetId="4" hidden="1">#REF!</definedName>
    <definedName name="XRefPaste104Row" hidden="1">#REF!</definedName>
    <definedName name="XRefPaste105" localSheetId="1" hidden="1">#REF!</definedName>
    <definedName name="XRefPaste105" localSheetId="4" hidden="1">#REF!</definedName>
    <definedName name="XRefPaste105" hidden="1">#REF!</definedName>
    <definedName name="XRefPaste105Row" localSheetId="1" hidden="1">#REF!</definedName>
    <definedName name="XRefPaste105Row" localSheetId="4" hidden="1">#REF!</definedName>
    <definedName name="XRefPaste105Row" hidden="1">#REF!</definedName>
    <definedName name="XRefPaste106" localSheetId="1" hidden="1">#REF!</definedName>
    <definedName name="XRefPaste106" localSheetId="4" hidden="1">#REF!</definedName>
    <definedName name="XRefPaste106" hidden="1">#REF!</definedName>
    <definedName name="XRefPaste106Row" localSheetId="1" hidden="1">#REF!</definedName>
    <definedName name="XRefPaste106Row" localSheetId="4" hidden="1">#REF!</definedName>
    <definedName name="XRefPaste106Row" hidden="1">#REF!</definedName>
    <definedName name="XRefPaste107" localSheetId="1" hidden="1">#REF!</definedName>
    <definedName name="XRefPaste107" localSheetId="4" hidden="1">#REF!</definedName>
    <definedName name="XRefPaste107" hidden="1">#REF!</definedName>
    <definedName name="XRefPaste107Row" localSheetId="1" hidden="1">#REF!</definedName>
    <definedName name="XRefPaste107Row" localSheetId="4" hidden="1">#REF!</definedName>
    <definedName name="XRefPaste107Row" hidden="1">#REF!</definedName>
    <definedName name="XRefPaste108" localSheetId="1" hidden="1">#REF!</definedName>
    <definedName name="XRefPaste108" localSheetId="4" hidden="1">#REF!</definedName>
    <definedName name="XRefPaste108" hidden="1">#REF!</definedName>
    <definedName name="XRefPaste108Row" localSheetId="1" hidden="1">#REF!</definedName>
    <definedName name="XRefPaste108Row" localSheetId="4" hidden="1">#REF!</definedName>
    <definedName name="XRefPaste108Row" hidden="1">#REF!</definedName>
    <definedName name="XRefPaste109" localSheetId="1" hidden="1">#REF!</definedName>
    <definedName name="XRefPaste109" localSheetId="4" hidden="1">#REF!</definedName>
    <definedName name="XRefPaste109" hidden="1">#REF!</definedName>
    <definedName name="XRefPaste109Row" localSheetId="1" hidden="1">#REF!</definedName>
    <definedName name="XRefPaste109Row" localSheetId="4" hidden="1">#REF!</definedName>
    <definedName name="XRefPaste109Row" hidden="1">#REF!</definedName>
    <definedName name="XRefPaste10Row" localSheetId="1" hidden="1">#REF!</definedName>
    <definedName name="XRefPaste10Row" localSheetId="4" hidden="1">#REF!</definedName>
    <definedName name="XRefPaste10Row" hidden="1">#REF!</definedName>
    <definedName name="XRefPaste11" localSheetId="1" hidden="1">#REF!</definedName>
    <definedName name="XRefPaste11" localSheetId="4" hidden="1">#REF!</definedName>
    <definedName name="XRefPaste11" hidden="1">#REF!</definedName>
    <definedName name="XRefPaste110" localSheetId="1" hidden="1">#REF!</definedName>
    <definedName name="XRefPaste110" localSheetId="4" hidden="1">#REF!</definedName>
    <definedName name="XRefPaste110" hidden="1">#REF!</definedName>
    <definedName name="XRefPaste110Row" localSheetId="1" hidden="1">#REF!</definedName>
    <definedName name="XRefPaste110Row" localSheetId="4" hidden="1">#REF!</definedName>
    <definedName name="XRefPaste110Row" hidden="1">#REF!</definedName>
    <definedName name="XRefPaste111" localSheetId="1" hidden="1">#REF!</definedName>
    <definedName name="XRefPaste111" localSheetId="4" hidden="1">#REF!</definedName>
    <definedName name="XRefPaste111" hidden="1">#REF!</definedName>
    <definedName name="XRefPaste111Row" localSheetId="1" hidden="1">#REF!</definedName>
    <definedName name="XRefPaste111Row" localSheetId="4" hidden="1">#REF!</definedName>
    <definedName name="XRefPaste111Row" hidden="1">#REF!</definedName>
    <definedName name="XRefPaste112" localSheetId="1" hidden="1">#REF!</definedName>
    <definedName name="XRefPaste112" localSheetId="4" hidden="1">#REF!</definedName>
    <definedName name="XRefPaste112" hidden="1">#REF!</definedName>
    <definedName name="XRefPaste112Row" localSheetId="1" hidden="1">#REF!</definedName>
    <definedName name="XRefPaste112Row" localSheetId="4" hidden="1">#REF!</definedName>
    <definedName name="XRefPaste112Row" hidden="1">#REF!</definedName>
    <definedName name="XRefPaste113" localSheetId="1" hidden="1">#REF!</definedName>
    <definedName name="XRefPaste113" localSheetId="4" hidden="1">#REF!</definedName>
    <definedName name="XRefPaste113" hidden="1">#REF!</definedName>
    <definedName name="XRefPaste113Row" localSheetId="1" hidden="1">#REF!</definedName>
    <definedName name="XRefPaste113Row" localSheetId="4" hidden="1">#REF!</definedName>
    <definedName name="XRefPaste113Row" hidden="1">#REF!</definedName>
    <definedName name="XRefPaste114" localSheetId="1" hidden="1">#REF!</definedName>
    <definedName name="XRefPaste114" localSheetId="4" hidden="1">#REF!</definedName>
    <definedName name="XRefPaste114" hidden="1">#REF!</definedName>
    <definedName name="XRefPaste114Row" localSheetId="1" hidden="1">#REF!</definedName>
    <definedName name="XRefPaste114Row" localSheetId="4" hidden="1">#REF!</definedName>
    <definedName name="XRefPaste114Row" hidden="1">#REF!</definedName>
    <definedName name="XRefPaste115" localSheetId="1" hidden="1">#REF!</definedName>
    <definedName name="XRefPaste115" localSheetId="4" hidden="1">#REF!</definedName>
    <definedName name="XRefPaste115" hidden="1">#REF!</definedName>
    <definedName name="XRefPaste115Row" localSheetId="1" hidden="1">#REF!</definedName>
    <definedName name="XRefPaste115Row" localSheetId="4" hidden="1">#REF!</definedName>
    <definedName name="XRefPaste115Row" hidden="1">#REF!</definedName>
    <definedName name="XRefPaste116" localSheetId="1" hidden="1">#REF!</definedName>
    <definedName name="XRefPaste116" localSheetId="4" hidden="1">#REF!</definedName>
    <definedName name="XRefPaste116" hidden="1">#REF!</definedName>
    <definedName name="XRefPaste116Row" localSheetId="1" hidden="1">#REF!</definedName>
    <definedName name="XRefPaste116Row" localSheetId="4" hidden="1">#REF!</definedName>
    <definedName name="XRefPaste116Row" hidden="1">#REF!</definedName>
    <definedName name="XRefPaste117" localSheetId="1" hidden="1">#REF!</definedName>
    <definedName name="XRefPaste117" localSheetId="4" hidden="1">#REF!</definedName>
    <definedName name="XRefPaste117" hidden="1">#REF!</definedName>
    <definedName name="XRefPaste117Row" localSheetId="1" hidden="1">#REF!</definedName>
    <definedName name="XRefPaste117Row" localSheetId="4" hidden="1">#REF!</definedName>
    <definedName name="XRefPaste117Row" hidden="1">#REF!</definedName>
    <definedName name="XRefPaste118" localSheetId="1" hidden="1">#REF!</definedName>
    <definedName name="XRefPaste118" localSheetId="4" hidden="1">#REF!</definedName>
    <definedName name="XRefPaste118" hidden="1">#REF!</definedName>
    <definedName name="XRefPaste118Row" localSheetId="1" hidden="1">#REF!</definedName>
    <definedName name="XRefPaste118Row" localSheetId="4" hidden="1">#REF!</definedName>
    <definedName name="XRefPaste118Row" hidden="1">#REF!</definedName>
    <definedName name="XRefPaste119" localSheetId="1" hidden="1">#REF!</definedName>
    <definedName name="XRefPaste119" localSheetId="4" hidden="1">#REF!</definedName>
    <definedName name="XRefPaste119" hidden="1">#REF!</definedName>
    <definedName name="XRefPaste119Row" localSheetId="1" hidden="1">#REF!</definedName>
    <definedName name="XRefPaste119Row" localSheetId="4" hidden="1">#REF!</definedName>
    <definedName name="XRefPaste119Row" hidden="1">#REF!</definedName>
    <definedName name="XRefPaste11Row" localSheetId="1" hidden="1">#REF!</definedName>
    <definedName name="XRefPaste11Row" localSheetId="4" hidden="1">#REF!</definedName>
    <definedName name="XRefPaste11Row" hidden="1">#REF!</definedName>
    <definedName name="XRefPaste12" localSheetId="1" hidden="1">#REF!</definedName>
    <definedName name="XRefPaste12" localSheetId="4" hidden="1">#REF!</definedName>
    <definedName name="XRefPaste12" hidden="1">#REF!</definedName>
    <definedName name="XRefPaste120" localSheetId="1" hidden="1">#REF!</definedName>
    <definedName name="XRefPaste120" localSheetId="4" hidden="1">#REF!</definedName>
    <definedName name="XRefPaste120" hidden="1">#REF!</definedName>
    <definedName name="XRefPaste120Row" localSheetId="1" hidden="1">#REF!</definedName>
    <definedName name="XRefPaste120Row" localSheetId="4" hidden="1">#REF!</definedName>
    <definedName name="XRefPaste120Row" hidden="1">#REF!</definedName>
    <definedName name="XRefPaste121" localSheetId="1" hidden="1">#REF!</definedName>
    <definedName name="XRefPaste121" localSheetId="4" hidden="1">#REF!</definedName>
    <definedName name="XRefPaste121" hidden="1">#REF!</definedName>
    <definedName name="XRefPaste121Row" localSheetId="1" hidden="1">#REF!</definedName>
    <definedName name="XRefPaste121Row" localSheetId="4" hidden="1">#REF!</definedName>
    <definedName name="XRefPaste121Row" hidden="1">#REF!</definedName>
    <definedName name="XRefPaste122" localSheetId="1" hidden="1">#REF!</definedName>
    <definedName name="XRefPaste122" localSheetId="4" hidden="1">#REF!</definedName>
    <definedName name="XRefPaste122" hidden="1">#REF!</definedName>
    <definedName name="XRefPaste122Row" localSheetId="1" hidden="1">#REF!</definedName>
    <definedName name="XRefPaste122Row" localSheetId="4" hidden="1">#REF!</definedName>
    <definedName name="XRefPaste122Row" hidden="1">#REF!</definedName>
    <definedName name="XRefPaste123" localSheetId="1" hidden="1">#REF!</definedName>
    <definedName name="XRefPaste123" localSheetId="4" hidden="1">#REF!</definedName>
    <definedName name="XRefPaste123" hidden="1">#REF!</definedName>
    <definedName name="XRefPaste123Row" localSheetId="1" hidden="1">#REF!</definedName>
    <definedName name="XRefPaste123Row" localSheetId="4" hidden="1">#REF!</definedName>
    <definedName name="XRefPaste123Row" hidden="1">#REF!</definedName>
    <definedName name="XRefPaste124" localSheetId="1" hidden="1">#REF!</definedName>
    <definedName name="XRefPaste124" localSheetId="4" hidden="1">#REF!</definedName>
    <definedName name="XRefPaste124" hidden="1">#REF!</definedName>
    <definedName name="XRefPaste124Row" localSheetId="1" hidden="1">#REF!</definedName>
    <definedName name="XRefPaste124Row" localSheetId="4" hidden="1">#REF!</definedName>
    <definedName name="XRefPaste124Row" hidden="1">#REF!</definedName>
    <definedName name="XRefPaste125" localSheetId="1" hidden="1">#REF!</definedName>
    <definedName name="XRefPaste125" localSheetId="4" hidden="1">#REF!</definedName>
    <definedName name="XRefPaste125" hidden="1">#REF!</definedName>
    <definedName name="XRefPaste125Row" localSheetId="1" hidden="1">#REF!</definedName>
    <definedName name="XRefPaste125Row" localSheetId="4" hidden="1">#REF!</definedName>
    <definedName name="XRefPaste125Row" hidden="1">#REF!</definedName>
    <definedName name="XRefPaste126" localSheetId="1" hidden="1">#REF!</definedName>
    <definedName name="XRefPaste126" localSheetId="4" hidden="1">#REF!</definedName>
    <definedName name="XRefPaste126" hidden="1">#REF!</definedName>
    <definedName name="XRefPaste126Row" localSheetId="1" hidden="1">#REF!</definedName>
    <definedName name="XRefPaste126Row" localSheetId="4" hidden="1">#REF!</definedName>
    <definedName name="XRefPaste126Row" hidden="1">#REF!</definedName>
    <definedName name="XRefPaste127" localSheetId="1" hidden="1">#REF!</definedName>
    <definedName name="XRefPaste127" localSheetId="4" hidden="1">#REF!</definedName>
    <definedName name="XRefPaste127" hidden="1">#REF!</definedName>
    <definedName name="XRefPaste127Row" localSheetId="1" hidden="1">#REF!</definedName>
    <definedName name="XRefPaste127Row" localSheetId="4" hidden="1">#REF!</definedName>
    <definedName name="XRefPaste127Row" hidden="1">#REF!</definedName>
    <definedName name="XRefPaste128" localSheetId="1" hidden="1">#REF!</definedName>
    <definedName name="XRefPaste128" localSheetId="4" hidden="1">#REF!</definedName>
    <definedName name="XRefPaste128" hidden="1">#REF!</definedName>
    <definedName name="XRefPaste128Row" localSheetId="1" hidden="1">#REF!</definedName>
    <definedName name="XRefPaste128Row" localSheetId="4" hidden="1">#REF!</definedName>
    <definedName name="XRefPaste128Row" hidden="1">#REF!</definedName>
    <definedName name="XRefPaste129" localSheetId="1" hidden="1">#REF!</definedName>
    <definedName name="XRefPaste129" localSheetId="4" hidden="1">#REF!</definedName>
    <definedName name="XRefPaste129" hidden="1">#REF!</definedName>
    <definedName name="XRefPaste129Row" localSheetId="1" hidden="1">#REF!</definedName>
    <definedName name="XRefPaste129Row" localSheetId="4" hidden="1">#REF!</definedName>
    <definedName name="XRefPaste129Row" hidden="1">#REF!</definedName>
    <definedName name="XRefPaste12Row" localSheetId="1" hidden="1">#REF!</definedName>
    <definedName name="XRefPaste12Row" localSheetId="4" hidden="1">#REF!</definedName>
    <definedName name="XRefPaste12Row" hidden="1">#REF!</definedName>
    <definedName name="XRefPaste13" localSheetId="1" hidden="1">[59]Aguinaldos!#REF!</definedName>
    <definedName name="XRefPaste13" localSheetId="4" hidden="1">[59]Aguinaldos!#REF!</definedName>
    <definedName name="XRefPaste13" hidden="1">[59]Aguinaldos!#REF!</definedName>
    <definedName name="XRefPaste130" localSheetId="1" hidden="1">#REF!</definedName>
    <definedName name="XRefPaste130" localSheetId="4" hidden="1">#REF!</definedName>
    <definedName name="XRefPaste130" hidden="1">#REF!</definedName>
    <definedName name="XRefPaste130Row" localSheetId="1" hidden="1">#REF!</definedName>
    <definedName name="XRefPaste130Row" localSheetId="4" hidden="1">#REF!</definedName>
    <definedName name="XRefPaste130Row" hidden="1">#REF!</definedName>
    <definedName name="XRefPaste131" localSheetId="1" hidden="1">#REF!</definedName>
    <definedName name="XRefPaste131" localSheetId="4" hidden="1">#REF!</definedName>
    <definedName name="XRefPaste131" hidden="1">#REF!</definedName>
    <definedName name="XRefPaste131Row" localSheetId="1" hidden="1">#REF!</definedName>
    <definedName name="XRefPaste131Row" localSheetId="4" hidden="1">#REF!</definedName>
    <definedName name="XRefPaste131Row" hidden="1">#REF!</definedName>
    <definedName name="XRefPaste132" localSheetId="1" hidden="1">#REF!</definedName>
    <definedName name="XRefPaste132" localSheetId="4" hidden="1">#REF!</definedName>
    <definedName name="XRefPaste132" hidden="1">#REF!</definedName>
    <definedName name="XRefPaste132Row" localSheetId="1" hidden="1">#REF!</definedName>
    <definedName name="XRefPaste132Row" localSheetId="4" hidden="1">#REF!</definedName>
    <definedName name="XRefPaste132Row" hidden="1">#REF!</definedName>
    <definedName name="XRefPaste133" localSheetId="1" hidden="1">#REF!</definedName>
    <definedName name="XRefPaste133" localSheetId="4" hidden="1">#REF!</definedName>
    <definedName name="XRefPaste133" hidden="1">#REF!</definedName>
    <definedName name="XRefPaste133Row" localSheetId="1" hidden="1">#REF!</definedName>
    <definedName name="XRefPaste133Row" localSheetId="4" hidden="1">#REF!</definedName>
    <definedName name="XRefPaste133Row" hidden="1">#REF!</definedName>
    <definedName name="XRefPaste134" localSheetId="1" hidden="1">#REF!</definedName>
    <definedName name="XRefPaste134" localSheetId="4" hidden="1">#REF!</definedName>
    <definedName name="XRefPaste134" hidden="1">#REF!</definedName>
    <definedName name="XRefPaste134Row" localSheetId="1" hidden="1">#REF!</definedName>
    <definedName name="XRefPaste134Row" localSheetId="4" hidden="1">#REF!</definedName>
    <definedName name="XRefPaste134Row" hidden="1">#REF!</definedName>
    <definedName name="XRefPaste135" localSheetId="1" hidden="1">#REF!</definedName>
    <definedName name="XRefPaste135" localSheetId="4" hidden="1">#REF!</definedName>
    <definedName name="XRefPaste135" hidden="1">#REF!</definedName>
    <definedName name="XRefPaste135Row" localSheetId="1" hidden="1">#REF!</definedName>
    <definedName name="XRefPaste135Row" localSheetId="4" hidden="1">#REF!</definedName>
    <definedName name="XRefPaste135Row" hidden="1">#REF!</definedName>
    <definedName name="XRefPaste136" localSheetId="1" hidden="1">#REF!</definedName>
    <definedName name="XRefPaste136" localSheetId="4" hidden="1">#REF!</definedName>
    <definedName name="XRefPaste136" hidden="1">#REF!</definedName>
    <definedName name="XRefPaste136Row" localSheetId="1" hidden="1">#REF!</definedName>
    <definedName name="XRefPaste136Row" localSheetId="4" hidden="1">#REF!</definedName>
    <definedName name="XRefPaste136Row" hidden="1">#REF!</definedName>
    <definedName name="XRefPaste137" localSheetId="1" hidden="1">#REF!</definedName>
    <definedName name="XRefPaste137" localSheetId="4" hidden="1">#REF!</definedName>
    <definedName name="XRefPaste137" hidden="1">#REF!</definedName>
    <definedName name="XRefPaste137Row" localSheetId="1" hidden="1">#REF!</definedName>
    <definedName name="XRefPaste137Row" localSheetId="4" hidden="1">#REF!</definedName>
    <definedName name="XRefPaste137Row" hidden="1">#REF!</definedName>
    <definedName name="XRefPaste138" localSheetId="1" hidden="1">#REF!</definedName>
    <definedName name="XRefPaste138" localSheetId="4" hidden="1">#REF!</definedName>
    <definedName name="XRefPaste138" hidden="1">#REF!</definedName>
    <definedName name="XRefPaste138Row" localSheetId="1" hidden="1">#REF!</definedName>
    <definedName name="XRefPaste138Row" localSheetId="4" hidden="1">#REF!</definedName>
    <definedName name="XRefPaste138Row" hidden="1">#REF!</definedName>
    <definedName name="XRefPaste139" localSheetId="1" hidden="1">#REF!</definedName>
    <definedName name="XRefPaste139" localSheetId="4" hidden="1">#REF!</definedName>
    <definedName name="XRefPaste139" hidden="1">#REF!</definedName>
    <definedName name="XRefPaste139Row" localSheetId="1" hidden="1">#REF!</definedName>
    <definedName name="XRefPaste139Row" localSheetId="4" hidden="1">#REF!</definedName>
    <definedName name="XRefPaste139Row" hidden="1">#REF!</definedName>
    <definedName name="XRefPaste13Row" localSheetId="1" hidden="1">#REF!</definedName>
    <definedName name="XRefPaste13Row" localSheetId="4" hidden="1">#REF!</definedName>
    <definedName name="XRefPaste13Row" hidden="1">#REF!</definedName>
    <definedName name="XRefPaste14" localSheetId="1" hidden="1">[59]Aguinaldos!#REF!</definedName>
    <definedName name="XRefPaste14" localSheetId="4" hidden="1">[59]Aguinaldos!#REF!</definedName>
    <definedName name="XRefPaste14" hidden="1">[59]Aguinaldos!#REF!</definedName>
    <definedName name="XRefPaste140" localSheetId="1" hidden="1">#REF!</definedName>
    <definedName name="XRefPaste140" localSheetId="4" hidden="1">#REF!</definedName>
    <definedName name="XRefPaste140" hidden="1">#REF!</definedName>
    <definedName name="XRefPaste140Row" localSheetId="1" hidden="1">#REF!</definedName>
    <definedName name="XRefPaste140Row" localSheetId="4" hidden="1">#REF!</definedName>
    <definedName name="XRefPaste140Row" hidden="1">#REF!</definedName>
    <definedName name="XRefPaste141" localSheetId="1" hidden="1">#REF!</definedName>
    <definedName name="XRefPaste141" localSheetId="4" hidden="1">#REF!</definedName>
    <definedName name="XRefPaste141" hidden="1">#REF!</definedName>
    <definedName name="XRefPaste141Row" localSheetId="1" hidden="1">#REF!</definedName>
    <definedName name="XRefPaste141Row" localSheetId="4" hidden="1">#REF!</definedName>
    <definedName name="XRefPaste141Row" hidden="1">#REF!</definedName>
    <definedName name="XRefPaste142" localSheetId="1" hidden="1">#REF!</definedName>
    <definedName name="XRefPaste142" localSheetId="4" hidden="1">#REF!</definedName>
    <definedName name="XRefPaste142" hidden="1">#REF!</definedName>
    <definedName name="XRefPaste142Row" localSheetId="1" hidden="1">#REF!</definedName>
    <definedName name="XRefPaste142Row" localSheetId="4" hidden="1">#REF!</definedName>
    <definedName name="XRefPaste142Row" hidden="1">#REF!</definedName>
    <definedName name="XRefPaste143" localSheetId="1" hidden="1">#REF!</definedName>
    <definedName name="XRefPaste143" localSheetId="4" hidden="1">#REF!</definedName>
    <definedName name="XRefPaste143" hidden="1">#REF!</definedName>
    <definedName name="XRefPaste143Row" localSheetId="1" hidden="1">#REF!</definedName>
    <definedName name="XRefPaste143Row" localSheetId="4" hidden="1">#REF!</definedName>
    <definedName name="XRefPaste143Row" hidden="1">#REF!</definedName>
    <definedName name="XRefPaste144" localSheetId="1" hidden="1">#REF!</definedName>
    <definedName name="XRefPaste144" localSheetId="4" hidden="1">#REF!</definedName>
    <definedName name="XRefPaste144" hidden="1">#REF!</definedName>
    <definedName name="XRefPaste144Row" localSheetId="1" hidden="1">#REF!</definedName>
    <definedName name="XRefPaste144Row" localSheetId="4" hidden="1">#REF!</definedName>
    <definedName name="XRefPaste144Row" hidden="1">#REF!</definedName>
    <definedName name="XRefPaste145" localSheetId="1" hidden="1">#REF!</definedName>
    <definedName name="XRefPaste145" localSheetId="4" hidden="1">#REF!</definedName>
    <definedName name="XRefPaste145" hidden="1">#REF!</definedName>
    <definedName name="XRefPaste145Row" localSheetId="1" hidden="1">#REF!</definedName>
    <definedName name="XRefPaste145Row" localSheetId="4" hidden="1">#REF!</definedName>
    <definedName name="XRefPaste145Row" hidden="1">#REF!</definedName>
    <definedName name="XRefPaste146" localSheetId="1" hidden="1">#REF!</definedName>
    <definedName name="XRefPaste146" localSheetId="4" hidden="1">#REF!</definedName>
    <definedName name="XRefPaste146" hidden="1">#REF!</definedName>
    <definedName name="XRefPaste146Row" localSheetId="1" hidden="1">#REF!</definedName>
    <definedName name="XRefPaste146Row" localSheetId="4" hidden="1">#REF!</definedName>
    <definedName name="XRefPaste146Row" hidden="1">#REF!</definedName>
    <definedName name="XRefPaste147" localSheetId="1" hidden="1">#REF!</definedName>
    <definedName name="XRefPaste147" localSheetId="4" hidden="1">#REF!</definedName>
    <definedName name="XRefPaste147" hidden="1">#REF!</definedName>
    <definedName name="XRefPaste147Row" localSheetId="1" hidden="1">#REF!</definedName>
    <definedName name="XRefPaste147Row" localSheetId="4" hidden="1">#REF!</definedName>
    <definedName name="XRefPaste147Row" hidden="1">#REF!</definedName>
    <definedName name="XRefPaste148" localSheetId="1" hidden="1">#REF!</definedName>
    <definedName name="XRefPaste148" localSheetId="4" hidden="1">#REF!</definedName>
    <definedName name="XRefPaste148" hidden="1">#REF!</definedName>
    <definedName name="XRefPaste148Row" localSheetId="1" hidden="1">#REF!</definedName>
    <definedName name="XRefPaste148Row" localSheetId="4" hidden="1">#REF!</definedName>
    <definedName name="XRefPaste148Row" hidden="1">#REF!</definedName>
    <definedName name="XRefPaste14Row" localSheetId="1" hidden="1">#REF!</definedName>
    <definedName name="XRefPaste14Row" localSheetId="4" hidden="1">#REF!</definedName>
    <definedName name="XRefPaste14Row" hidden="1">#REF!</definedName>
    <definedName name="XRefPaste15" localSheetId="1" hidden="1">#REF!</definedName>
    <definedName name="XRefPaste15" localSheetId="4" hidden="1">#REF!</definedName>
    <definedName name="XRefPaste15" hidden="1">#REF!</definedName>
    <definedName name="XRefPaste15Row" localSheetId="1" hidden="1">#REF!</definedName>
    <definedName name="XRefPaste15Row" localSheetId="4" hidden="1">#REF!</definedName>
    <definedName name="XRefPaste15Row" hidden="1">#REF!</definedName>
    <definedName name="XRefPaste16" localSheetId="1" hidden="1">#REF!</definedName>
    <definedName name="XRefPaste16" localSheetId="4" hidden="1">#REF!</definedName>
    <definedName name="XRefPaste16" hidden="1">#REF!</definedName>
    <definedName name="XRefPaste16Row" localSheetId="1" hidden="1">[65]XREF!#REF!</definedName>
    <definedName name="XRefPaste16Row" localSheetId="4" hidden="1">[65]XREF!#REF!</definedName>
    <definedName name="XRefPaste16Row" hidden="1">[65]XREF!#REF!</definedName>
    <definedName name="XRefPaste17" localSheetId="1" hidden="1">#REF!</definedName>
    <definedName name="XRefPaste17" localSheetId="4" hidden="1">#REF!</definedName>
    <definedName name="XRefPaste17" hidden="1">#REF!</definedName>
    <definedName name="XRefPaste17Row" localSheetId="1" hidden="1">#REF!</definedName>
    <definedName name="XRefPaste17Row" localSheetId="4" hidden="1">#REF!</definedName>
    <definedName name="XRefPaste17Row" hidden="1">#REF!</definedName>
    <definedName name="XRefPaste18" localSheetId="1" hidden="1">#REF!</definedName>
    <definedName name="XRefPaste18" localSheetId="4" hidden="1">#REF!</definedName>
    <definedName name="XRefPaste18" hidden="1">#REF!</definedName>
    <definedName name="XRefPaste18Row" localSheetId="1" hidden="1">#REF!</definedName>
    <definedName name="XRefPaste18Row" localSheetId="4" hidden="1">#REF!</definedName>
    <definedName name="XRefPaste18Row" hidden="1">#REF!</definedName>
    <definedName name="XRefPaste19" localSheetId="1" hidden="1">#REF!</definedName>
    <definedName name="XRefPaste19" localSheetId="4" hidden="1">#REF!</definedName>
    <definedName name="XRefPaste19" hidden="1">#REF!</definedName>
    <definedName name="XRefPaste19Row" localSheetId="1" hidden="1">#REF!</definedName>
    <definedName name="XRefPaste19Row" localSheetId="4" hidden="1">#REF!</definedName>
    <definedName name="XRefPaste19Row" hidden="1">#REF!</definedName>
    <definedName name="XRefPaste1Row" localSheetId="1" hidden="1">#REF!</definedName>
    <definedName name="XRefPaste1Row" localSheetId="4" hidden="1">#REF!</definedName>
    <definedName name="XRefPaste1Row" hidden="1">#REF!</definedName>
    <definedName name="XRefPaste2" hidden="1">'[63]Ventas vs Costo EERR'!$C$19</definedName>
    <definedName name="XRefPaste20" localSheetId="1" hidden="1">#REF!</definedName>
    <definedName name="XRefPaste20" localSheetId="4" hidden="1">#REF!</definedName>
    <definedName name="XRefPaste20" hidden="1">#REF!</definedName>
    <definedName name="XRefPaste20Row" localSheetId="1" hidden="1">[57]XREF!#REF!</definedName>
    <definedName name="XRefPaste20Row" localSheetId="4" hidden="1">[57]XREF!#REF!</definedName>
    <definedName name="XRefPaste20Row" hidden="1">[57]XREF!#REF!</definedName>
    <definedName name="XRefPaste21" localSheetId="1" hidden="1">#REF!</definedName>
    <definedName name="XRefPaste21" localSheetId="4" hidden="1">#REF!</definedName>
    <definedName name="XRefPaste21" hidden="1">#REF!</definedName>
    <definedName name="XRefPaste21Row" localSheetId="1" hidden="1">#REF!</definedName>
    <definedName name="XRefPaste21Row" localSheetId="4" hidden="1">#REF!</definedName>
    <definedName name="XRefPaste21Row" hidden="1">#REF!</definedName>
    <definedName name="XRefPaste22" localSheetId="1" hidden="1">#REF!</definedName>
    <definedName name="XRefPaste22" localSheetId="4" hidden="1">#REF!</definedName>
    <definedName name="XRefPaste22" hidden="1">#REF!</definedName>
    <definedName name="XRefPaste22Row" localSheetId="1" hidden="1">[57]XREF!#REF!</definedName>
    <definedName name="XRefPaste22Row" localSheetId="4" hidden="1">[57]XREF!#REF!</definedName>
    <definedName name="XRefPaste22Row" hidden="1">[57]XREF!#REF!</definedName>
    <definedName name="XRefPaste23" localSheetId="1" hidden="1">#REF!</definedName>
    <definedName name="XRefPaste23" localSheetId="4" hidden="1">#REF!</definedName>
    <definedName name="XRefPaste23" hidden="1">#REF!</definedName>
    <definedName name="XRefPaste23Row" localSheetId="1" hidden="1">[57]XREF!#REF!</definedName>
    <definedName name="XRefPaste23Row" localSheetId="4" hidden="1">[57]XREF!#REF!</definedName>
    <definedName name="XRefPaste23Row" hidden="1">[57]XREF!#REF!</definedName>
    <definedName name="XRefPaste24" localSheetId="1" hidden="1">#REF!</definedName>
    <definedName name="XRefPaste24" localSheetId="4" hidden="1">#REF!</definedName>
    <definedName name="XRefPaste24" hidden="1">#REF!</definedName>
    <definedName name="XRefPaste24Row" localSheetId="1" hidden="1">#REF!</definedName>
    <definedName name="XRefPaste24Row" localSheetId="4" hidden="1">#REF!</definedName>
    <definedName name="XRefPaste24Row" hidden="1">#REF!</definedName>
    <definedName name="XRefPaste25" localSheetId="1" hidden="1">#REF!</definedName>
    <definedName name="XRefPaste25" localSheetId="4" hidden="1">#REF!</definedName>
    <definedName name="XRefPaste25" hidden="1">#REF!</definedName>
    <definedName name="XRefPaste25Row" localSheetId="1" hidden="1">#REF!</definedName>
    <definedName name="XRefPaste25Row" localSheetId="4" hidden="1">#REF!</definedName>
    <definedName name="XRefPaste25Row" hidden="1">#REF!</definedName>
    <definedName name="XRefPaste26" localSheetId="1" hidden="1">#REF!</definedName>
    <definedName name="XRefPaste26" localSheetId="4" hidden="1">#REF!</definedName>
    <definedName name="XRefPaste26" hidden="1">#REF!</definedName>
    <definedName name="XRefPaste26Row" localSheetId="1" hidden="1">#REF!</definedName>
    <definedName name="XRefPaste26Row" localSheetId="4" hidden="1">#REF!</definedName>
    <definedName name="XRefPaste26Row" hidden="1">#REF!</definedName>
    <definedName name="XRefPaste27" localSheetId="1" hidden="1">#REF!</definedName>
    <definedName name="XRefPaste27" localSheetId="4" hidden="1">#REF!</definedName>
    <definedName name="XRefPaste27" hidden="1">#REF!</definedName>
    <definedName name="XRefPaste27Row" localSheetId="1" hidden="1">#REF!</definedName>
    <definedName name="XRefPaste27Row" localSheetId="4" hidden="1">#REF!</definedName>
    <definedName name="XRefPaste27Row" hidden="1">#REF!</definedName>
    <definedName name="XRefPaste28" localSheetId="1" hidden="1">#REF!</definedName>
    <definedName name="XRefPaste28" localSheetId="4" hidden="1">#REF!</definedName>
    <definedName name="XRefPaste28" hidden="1">#REF!</definedName>
    <definedName name="XRefPaste28Row" localSheetId="1" hidden="1">#REF!</definedName>
    <definedName name="XRefPaste28Row" localSheetId="4" hidden="1">#REF!</definedName>
    <definedName name="XRefPaste28Row" hidden="1">#REF!</definedName>
    <definedName name="XRefPaste29" localSheetId="1" hidden="1">#REF!</definedName>
    <definedName name="XRefPaste29" localSheetId="4" hidden="1">#REF!</definedName>
    <definedName name="XRefPaste29" hidden="1">#REF!</definedName>
    <definedName name="XRefPaste29Row" localSheetId="1" hidden="1">#REF!</definedName>
    <definedName name="XRefPaste29Row" localSheetId="4" hidden="1">#REF!</definedName>
    <definedName name="XRefPaste29Row" hidden="1">#REF!</definedName>
    <definedName name="XRefPaste2Row" localSheetId="1" hidden="1">#REF!</definedName>
    <definedName name="XRefPaste2Row" localSheetId="4" hidden="1">#REF!</definedName>
    <definedName name="XRefPaste2Row" hidden="1">#REF!</definedName>
    <definedName name="XRefPaste3" hidden="1">'[64]Ventas vs Costo EERR'!$D$25</definedName>
    <definedName name="XRefPaste30" localSheetId="1" hidden="1">#REF!</definedName>
    <definedName name="XRefPaste30" localSheetId="4" hidden="1">#REF!</definedName>
    <definedName name="XRefPaste30" hidden="1">#REF!</definedName>
    <definedName name="XRefPaste30Row" localSheetId="1" hidden="1">[57]XREF!#REF!</definedName>
    <definedName name="XRefPaste30Row" localSheetId="4" hidden="1">[57]XREF!#REF!</definedName>
    <definedName name="XRefPaste30Row" hidden="1">[57]XREF!#REF!</definedName>
    <definedName name="XRefPaste31" localSheetId="1" hidden="1">#REF!</definedName>
    <definedName name="XRefPaste31" localSheetId="4" hidden="1">#REF!</definedName>
    <definedName name="XRefPaste31" hidden="1">#REF!</definedName>
    <definedName name="XRefPaste31Row" localSheetId="1" hidden="1">[57]XREF!#REF!</definedName>
    <definedName name="XRefPaste31Row" localSheetId="4" hidden="1">[57]XREF!#REF!</definedName>
    <definedName name="XRefPaste31Row" hidden="1">[57]XREF!#REF!</definedName>
    <definedName name="XRefPaste32" localSheetId="1" hidden="1">#REF!</definedName>
    <definedName name="XRefPaste32" localSheetId="4" hidden="1">#REF!</definedName>
    <definedName name="XRefPaste32" hidden="1">#REF!</definedName>
    <definedName name="XRefPaste32Row" localSheetId="1" hidden="1">#REF!</definedName>
    <definedName name="XRefPaste32Row" localSheetId="4" hidden="1">#REF!</definedName>
    <definedName name="XRefPaste32Row" hidden="1">#REF!</definedName>
    <definedName name="XRefPaste33" localSheetId="1" hidden="1">#REF!</definedName>
    <definedName name="XRefPaste33" localSheetId="4" hidden="1">#REF!</definedName>
    <definedName name="XRefPaste33" hidden="1">#REF!</definedName>
    <definedName name="XRefPaste33Row" localSheetId="1" hidden="1">#REF!</definedName>
    <definedName name="XRefPaste33Row" localSheetId="4" hidden="1">#REF!</definedName>
    <definedName name="XRefPaste33Row" hidden="1">#REF!</definedName>
    <definedName name="XRefPaste34" localSheetId="1" hidden="1">#REF!</definedName>
    <definedName name="XRefPaste34" localSheetId="4" hidden="1">#REF!</definedName>
    <definedName name="XRefPaste34" hidden="1">#REF!</definedName>
    <definedName name="XRefPaste34Row" localSheetId="1" hidden="1">#REF!</definedName>
    <definedName name="XRefPaste34Row" localSheetId="4" hidden="1">#REF!</definedName>
    <definedName name="XRefPaste34Row" hidden="1">#REF!</definedName>
    <definedName name="XRefPaste35" localSheetId="1" hidden="1">#REF!</definedName>
    <definedName name="XRefPaste35" localSheetId="4" hidden="1">#REF!</definedName>
    <definedName name="XRefPaste35" hidden="1">#REF!</definedName>
    <definedName name="XRefPaste35Row" localSheetId="1" hidden="1">#REF!</definedName>
    <definedName name="XRefPaste35Row" localSheetId="4" hidden="1">#REF!</definedName>
    <definedName name="XRefPaste35Row" hidden="1">#REF!</definedName>
    <definedName name="XRefPaste36" localSheetId="1" hidden="1">#REF!</definedName>
    <definedName name="XRefPaste36" localSheetId="4" hidden="1">#REF!</definedName>
    <definedName name="XRefPaste36" hidden="1">#REF!</definedName>
    <definedName name="XRefPaste36Row" localSheetId="1" hidden="1">#REF!</definedName>
    <definedName name="XRefPaste36Row" localSheetId="4" hidden="1">#REF!</definedName>
    <definedName name="XRefPaste36Row" hidden="1">#REF!</definedName>
    <definedName name="XRefPaste37" localSheetId="1" hidden="1">#REF!</definedName>
    <definedName name="XRefPaste37" localSheetId="4" hidden="1">#REF!</definedName>
    <definedName name="XRefPaste37" hidden="1">#REF!</definedName>
    <definedName name="XRefPaste37Row" localSheetId="1" hidden="1">#REF!</definedName>
    <definedName name="XRefPaste37Row" localSheetId="4" hidden="1">#REF!</definedName>
    <definedName name="XRefPaste37Row" hidden="1">#REF!</definedName>
    <definedName name="XRefPaste38" localSheetId="1" hidden="1">#REF!</definedName>
    <definedName name="XRefPaste38" localSheetId="4" hidden="1">#REF!</definedName>
    <definedName name="XRefPaste38" hidden="1">#REF!</definedName>
    <definedName name="XRefPaste38Row" localSheetId="1" hidden="1">#REF!</definedName>
    <definedName name="XRefPaste38Row" localSheetId="4" hidden="1">#REF!</definedName>
    <definedName name="XRefPaste38Row" hidden="1">#REF!</definedName>
    <definedName name="XRefPaste39" localSheetId="1" hidden="1">#REF!</definedName>
    <definedName name="XRefPaste39" localSheetId="4" hidden="1">#REF!</definedName>
    <definedName name="XRefPaste39" hidden="1">#REF!</definedName>
    <definedName name="XRefPaste39Row" localSheetId="1" hidden="1">#REF!</definedName>
    <definedName name="XRefPaste39Row" localSheetId="4" hidden="1">#REF!</definedName>
    <definedName name="XRefPaste39Row" hidden="1">#REF!</definedName>
    <definedName name="XRefPaste3Row" localSheetId="1" hidden="1">[64]XREF!#REF!</definedName>
    <definedName name="XRefPaste3Row" localSheetId="4" hidden="1">[64]XREF!#REF!</definedName>
    <definedName name="XRefPaste3Row" hidden="1">[64]XREF!#REF!</definedName>
    <definedName name="XRefPaste4" localSheetId="1" hidden="1">'[58] Movimiento AF'!#REF!</definedName>
    <definedName name="XRefPaste4" localSheetId="4" hidden="1">'[58] Movimiento AF'!#REF!</definedName>
    <definedName name="XRefPaste4" hidden="1">'[58] Movimiento AF'!#REF!</definedName>
    <definedName name="XRefPaste40" localSheetId="1" hidden="1">#REF!</definedName>
    <definedName name="XRefPaste40" localSheetId="4" hidden="1">#REF!</definedName>
    <definedName name="XRefPaste40" hidden="1">#REF!</definedName>
    <definedName name="XRefPaste40Row" localSheetId="1" hidden="1">#REF!</definedName>
    <definedName name="XRefPaste40Row" localSheetId="4" hidden="1">#REF!</definedName>
    <definedName name="XRefPaste40Row" hidden="1">#REF!</definedName>
    <definedName name="XRefPaste41" localSheetId="1" hidden="1">#REF!</definedName>
    <definedName name="XRefPaste41" localSheetId="4" hidden="1">#REF!</definedName>
    <definedName name="XRefPaste41" hidden="1">#REF!</definedName>
    <definedName name="XRefPaste41Row" localSheetId="1" hidden="1">#REF!</definedName>
    <definedName name="XRefPaste41Row" localSheetId="4" hidden="1">#REF!</definedName>
    <definedName name="XRefPaste41Row" hidden="1">#REF!</definedName>
    <definedName name="XRefPaste42" localSheetId="1" hidden="1">#REF!</definedName>
    <definedName name="XRefPaste42" localSheetId="4" hidden="1">#REF!</definedName>
    <definedName name="XRefPaste42" hidden="1">#REF!</definedName>
    <definedName name="XRefPaste42Row" localSheetId="1" hidden="1">#REF!</definedName>
    <definedName name="XRefPaste42Row" localSheetId="4" hidden="1">#REF!</definedName>
    <definedName name="XRefPaste42Row" hidden="1">#REF!</definedName>
    <definedName name="XRefPaste43" localSheetId="1" hidden="1">#REF!</definedName>
    <definedName name="XRefPaste43" localSheetId="4" hidden="1">#REF!</definedName>
    <definedName name="XRefPaste43" hidden="1">#REF!</definedName>
    <definedName name="XRefPaste43Row" localSheetId="1" hidden="1">#REF!</definedName>
    <definedName name="XRefPaste43Row" localSheetId="4" hidden="1">#REF!</definedName>
    <definedName name="XRefPaste43Row" hidden="1">#REF!</definedName>
    <definedName name="XRefPaste44" localSheetId="1" hidden="1">#REF!</definedName>
    <definedName name="XRefPaste44" localSheetId="4" hidden="1">#REF!</definedName>
    <definedName name="XRefPaste44" hidden="1">#REF!</definedName>
    <definedName name="XRefPaste44Row" localSheetId="1" hidden="1">#REF!</definedName>
    <definedName name="XRefPaste44Row" localSheetId="4" hidden="1">#REF!</definedName>
    <definedName name="XRefPaste44Row" hidden="1">#REF!</definedName>
    <definedName name="XRefPaste45" localSheetId="1" hidden="1">#REF!</definedName>
    <definedName name="XRefPaste45" localSheetId="4" hidden="1">#REF!</definedName>
    <definedName name="XRefPaste45" hidden="1">#REF!</definedName>
    <definedName name="XRefPaste45Row" localSheetId="1" hidden="1">#REF!</definedName>
    <definedName name="XRefPaste45Row" localSheetId="4" hidden="1">#REF!</definedName>
    <definedName name="XRefPaste45Row" hidden="1">#REF!</definedName>
    <definedName name="XRefPaste46" localSheetId="1" hidden="1">#REF!</definedName>
    <definedName name="XRefPaste46" localSheetId="4" hidden="1">#REF!</definedName>
    <definedName name="XRefPaste46" hidden="1">#REF!</definedName>
    <definedName name="XRefPaste46Row" localSheetId="1" hidden="1">#REF!</definedName>
    <definedName name="XRefPaste46Row" localSheetId="4" hidden="1">#REF!</definedName>
    <definedName name="XRefPaste46Row" hidden="1">#REF!</definedName>
    <definedName name="XRefPaste47" localSheetId="1" hidden="1">#REF!</definedName>
    <definedName name="XRefPaste47" localSheetId="4" hidden="1">#REF!</definedName>
    <definedName name="XRefPaste47" hidden="1">#REF!</definedName>
    <definedName name="XRefPaste47Row" localSheetId="1" hidden="1">#REF!</definedName>
    <definedName name="XRefPaste47Row" localSheetId="4" hidden="1">#REF!</definedName>
    <definedName name="XRefPaste47Row" hidden="1">#REF!</definedName>
    <definedName name="XRefPaste48" localSheetId="1" hidden="1">#REF!</definedName>
    <definedName name="XRefPaste48" localSheetId="4" hidden="1">#REF!</definedName>
    <definedName name="XRefPaste48" hidden="1">#REF!</definedName>
    <definedName name="XRefPaste48Row" localSheetId="1" hidden="1">#REF!</definedName>
    <definedName name="XRefPaste48Row" localSheetId="4" hidden="1">#REF!</definedName>
    <definedName name="XRefPaste48Row" hidden="1">#REF!</definedName>
    <definedName name="XRefPaste49" localSheetId="1" hidden="1">#REF!</definedName>
    <definedName name="XRefPaste49" localSheetId="4" hidden="1">#REF!</definedName>
    <definedName name="XRefPaste49" hidden="1">#REF!</definedName>
    <definedName name="XRefPaste49Row" localSheetId="1" hidden="1">#REF!</definedName>
    <definedName name="XRefPaste49Row" localSheetId="4" hidden="1">#REF!</definedName>
    <definedName name="XRefPaste49Row" hidden="1">#REF!</definedName>
    <definedName name="XRefPaste4Row" localSheetId="1" hidden="1">#REF!</definedName>
    <definedName name="XRefPaste4Row" localSheetId="4" hidden="1">#REF!</definedName>
    <definedName name="XRefPaste4Row" hidden="1">#REF!</definedName>
    <definedName name="XRefPaste5" localSheetId="1" hidden="1">'[58] Movimiento AF'!#REF!</definedName>
    <definedName name="XRefPaste5" localSheetId="4" hidden="1">'[58] Movimiento AF'!#REF!</definedName>
    <definedName name="XRefPaste5" hidden="1">'[58] Movimiento AF'!#REF!</definedName>
    <definedName name="XRefPaste50" localSheetId="1" hidden="1">#REF!</definedName>
    <definedName name="XRefPaste50" localSheetId="4" hidden="1">#REF!</definedName>
    <definedName name="XRefPaste50" hidden="1">#REF!</definedName>
    <definedName name="XRefPaste50Row" localSheetId="1" hidden="1">#REF!</definedName>
    <definedName name="XRefPaste50Row" localSheetId="4" hidden="1">#REF!</definedName>
    <definedName name="XRefPaste50Row" hidden="1">#REF!</definedName>
    <definedName name="XRefPaste51" localSheetId="1" hidden="1">#REF!</definedName>
    <definedName name="XRefPaste51" localSheetId="4" hidden="1">#REF!</definedName>
    <definedName name="XRefPaste51" hidden="1">#REF!</definedName>
    <definedName name="XRefPaste51Row" localSheetId="1" hidden="1">#REF!</definedName>
    <definedName name="XRefPaste51Row" localSheetId="4" hidden="1">#REF!</definedName>
    <definedName name="XRefPaste51Row" hidden="1">#REF!</definedName>
    <definedName name="XRefPaste52" localSheetId="1" hidden="1">#REF!</definedName>
    <definedName name="XRefPaste52" localSheetId="4" hidden="1">#REF!</definedName>
    <definedName name="XRefPaste52" hidden="1">#REF!</definedName>
    <definedName name="XRefPaste52Row" localSheetId="1" hidden="1">#REF!</definedName>
    <definedName name="XRefPaste52Row" localSheetId="4" hidden="1">#REF!</definedName>
    <definedName name="XRefPaste52Row" hidden="1">#REF!</definedName>
    <definedName name="XRefPaste53" localSheetId="1" hidden="1">#REF!</definedName>
    <definedName name="XRefPaste53" localSheetId="4" hidden="1">#REF!</definedName>
    <definedName name="XRefPaste53" hidden="1">#REF!</definedName>
    <definedName name="XRefPaste53Row" localSheetId="1" hidden="1">#REF!</definedName>
    <definedName name="XRefPaste53Row" localSheetId="4" hidden="1">#REF!</definedName>
    <definedName name="XRefPaste53Row" hidden="1">#REF!</definedName>
    <definedName name="XRefPaste54" localSheetId="1" hidden="1">#REF!</definedName>
    <definedName name="XRefPaste54" localSheetId="4" hidden="1">#REF!</definedName>
    <definedName name="XRefPaste54" hidden="1">#REF!</definedName>
    <definedName name="XRefPaste54Row" localSheetId="1" hidden="1">#REF!</definedName>
    <definedName name="XRefPaste54Row" localSheetId="4" hidden="1">#REF!</definedName>
    <definedName name="XRefPaste54Row" hidden="1">#REF!</definedName>
    <definedName name="XRefPaste55" localSheetId="1" hidden="1">#REF!</definedName>
    <definedName name="XRefPaste55" localSheetId="4" hidden="1">#REF!</definedName>
    <definedName name="XRefPaste55" hidden="1">#REF!</definedName>
    <definedName name="XRefPaste55Row" localSheetId="1" hidden="1">#REF!</definedName>
    <definedName name="XRefPaste55Row" localSheetId="4" hidden="1">#REF!</definedName>
    <definedName name="XRefPaste55Row" hidden="1">#REF!</definedName>
    <definedName name="XRefPaste56" localSheetId="1" hidden="1">#REF!</definedName>
    <definedName name="XRefPaste56" localSheetId="4" hidden="1">#REF!</definedName>
    <definedName name="XRefPaste56" hidden="1">#REF!</definedName>
    <definedName name="XRefPaste56Row" localSheetId="1" hidden="1">#REF!</definedName>
    <definedName name="XRefPaste56Row" localSheetId="4" hidden="1">#REF!</definedName>
    <definedName name="XRefPaste56Row" hidden="1">#REF!</definedName>
    <definedName name="XRefPaste57" localSheetId="1" hidden="1">#REF!</definedName>
    <definedName name="XRefPaste57" localSheetId="4" hidden="1">#REF!</definedName>
    <definedName name="XRefPaste57" hidden="1">#REF!</definedName>
    <definedName name="XRefPaste57Row" localSheetId="1" hidden="1">#REF!</definedName>
    <definedName name="XRefPaste57Row" localSheetId="4" hidden="1">#REF!</definedName>
    <definedName name="XRefPaste57Row" hidden="1">#REF!</definedName>
    <definedName name="XRefPaste58" localSheetId="1" hidden="1">#REF!</definedName>
    <definedName name="XRefPaste58" localSheetId="4" hidden="1">#REF!</definedName>
    <definedName name="XRefPaste58" hidden="1">#REF!</definedName>
    <definedName name="XRefPaste58Row" localSheetId="1" hidden="1">#REF!</definedName>
    <definedName name="XRefPaste58Row" localSheetId="4" hidden="1">#REF!</definedName>
    <definedName name="XRefPaste58Row" hidden="1">#REF!</definedName>
    <definedName name="XRefPaste59" localSheetId="1" hidden="1">#REF!</definedName>
    <definedName name="XRefPaste59" localSheetId="4" hidden="1">#REF!</definedName>
    <definedName name="XRefPaste59" hidden="1">#REF!</definedName>
    <definedName name="XRefPaste59Row" localSheetId="1" hidden="1">#REF!</definedName>
    <definedName name="XRefPaste59Row" localSheetId="4" hidden="1">#REF!</definedName>
    <definedName name="XRefPaste59Row" hidden="1">#REF!</definedName>
    <definedName name="XRefPaste5Row" localSheetId="1" hidden="1">#REF!</definedName>
    <definedName name="XRefPaste5Row" localSheetId="4" hidden="1">#REF!</definedName>
    <definedName name="XRefPaste5Row" hidden="1">#REF!</definedName>
    <definedName name="XRefPaste6" localSheetId="1" hidden="1">'[58] Movimiento AF'!#REF!</definedName>
    <definedName name="XRefPaste6" localSheetId="4" hidden="1">'[58] Movimiento AF'!#REF!</definedName>
    <definedName name="XRefPaste6" hidden="1">'[58] Movimiento AF'!#REF!</definedName>
    <definedName name="XRefPaste60" localSheetId="1" hidden="1">#REF!</definedName>
    <definedName name="XRefPaste60" localSheetId="4" hidden="1">#REF!</definedName>
    <definedName name="XRefPaste60" hidden="1">#REF!</definedName>
    <definedName name="XRefPaste60Row" localSheetId="1" hidden="1">#REF!</definedName>
    <definedName name="XRefPaste60Row" localSheetId="4" hidden="1">#REF!</definedName>
    <definedName name="XRefPaste60Row" hidden="1">#REF!</definedName>
    <definedName name="XRefPaste61" localSheetId="1" hidden="1">#REF!</definedName>
    <definedName name="XRefPaste61" localSheetId="4" hidden="1">#REF!</definedName>
    <definedName name="XRefPaste61" hidden="1">#REF!</definedName>
    <definedName name="XRefPaste61Row" localSheetId="1" hidden="1">#REF!</definedName>
    <definedName name="XRefPaste61Row" localSheetId="4" hidden="1">#REF!</definedName>
    <definedName name="XRefPaste61Row" hidden="1">#REF!</definedName>
    <definedName name="XRefPaste62" localSheetId="1" hidden="1">#REF!</definedName>
    <definedName name="XRefPaste62" localSheetId="4" hidden="1">#REF!</definedName>
    <definedName name="XRefPaste62" hidden="1">#REF!</definedName>
    <definedName name="XRefPaste62Row" localSheetId="1" hidden="1">#REF!</definedName>
    <definedName name="XRefPaste62Row" localSheetId="4" hidden="1">#REF!</definedName>
    <definedName name="XRefPaste62Row" hidden="1">#REF!</definedName>
    <definedName name="XRefPaste63" localSheetId="1" hidden="1">#REF!</definedName>
    <definedName name="XRefPaste63" localSheetId="4" hidden="1">#REF!</definedName>
    <definedName name="XRefPaste63" hidden="1">#REF!</definedName>
    <definedName name="XRefPaste63Row" localSheetId="1" hidden="1">#REF!</definedName>
    <definedName name="XRefPaste63Row" localSheetId="4" hidden="1">#REF!</definedName>
    <definedName name="XRefPaste63Row" hidden="1">#REF!</definedName>
    <definedName name="XRefPaste64" localSheetId="1" hidden="1">#REF!</definedName>
    <definedName name="XRefPaste64" localSheetId="4" hidden="1">#REF!</definedName>
    <definedName name="XRefPaste64" hidden="1">#REF!</definedName>
    <definedName name="XRefPaste64Row" localSheetId="1" hidden="1">#REF!</definedName>
    <definedName name="XRefPaste64Row" localSheetId="4" hidden="1">#REF!</definedName>
    <definedName name="XRefPaste64Row" hidden="1">#REF!</definedName>
    <definedName name="XRefPaste65" localSheetId="1" hidden="1">#REF!</definedName>
    <definedName name="XRefPaste65" localSheetId="4" hidden="1">#REF!</definedName>
    <definedName name="XRefPaste65" hidden="1">#REF!</definedName>
    <definedName name="XRefPaste65Row" localSheetId="1" hidden="1">#REF!</definedName>
    <definedName name="XRefPaste65Row" localSheetId="4" hidden="1">#REF!</definedName>
    <definedName name="XRefPaste65Row" hidden="1">#REF!</definedName>
    <definedName name="XRefPaste66" localSheetId="1" hidden="1">#REF!</definedName>
    <definedName name="XRefPaste66" localSheetId="4" hidden="1">#REF!</definedName>
    <definedName name="XRefPaste66" hidden="1">#REF!</definedName>
    <definedName name="XRefPaste66Row" localSheetId="1" hidden="1">#REF!</definedName>
    <definedName name="XRefPaste66Row" localSheetId="4" hidden="1">#REF!</definedName>
    <definedName name="XRefPaste66Row" hidden="1">#REF!</definedName>
    <definedName name="XRefPaste67" localSheetId="1" hidden="1">#REF!</definedName>
    <definedName name="XRefPaste67" localSheetId="4" hidden="1">#REF!</definedName>
    <definedName name="XRefPaste67" hidden="1">#REF!</definedName>
    <definedName name="XRefPaste67Row" localSheetId="1" hidden="1">#REF!</definedName>
    <definedName name="XRefPaste67Row" localSheetId="4" hidden="1">#REF!</definedName>
    <definedName name="XRefPaste67Row" hidden="1">#REF!</definedName>
    <definedName name="XRefPaste68" localSheetId="1" hidden="1">#REF!</definedName>
    <definedName name="XRefPaste68" localSheetId="4" hidden="1">#REF!</definedName>
    <definedName name="XRefPaste68" hidden="1">#REF!</definedName>
    <definedName name="XRefPaste68Row" localSheetId="1" hidden="1">#REF!</definedName>
    <definedName name="XRefPaste68Row" localSheetId="4" hidden="1">#REF!</definedName>
    <definedName name="XRefPaste68Row" hidden="1">#REF!</definedName>
    <definedName name="XRefPaste69" localSheetId="1" hidden="1">#REF!</definedName>
    <definedName name="XRefPaste69" localSheetId="4" hidden="1">#REF!</definedName>
    <definedName name="XRefPaste69" hidden="1">#REF!</definedName>
    <definedName name="XRefPaste69Row" localSheetId="1" hidden="1">#REF!</definedName>
    <definedName name="XRefPaste69Row" localSheetId="4" hidden="1">#REF!</definedName>
    <definedName name="XRefPaste69Row" hidden="1">#REF!</definedName>
    <definedName name="XRefPaste6Row" localSheetId="1" hidden="1">#REF!</definedName>
    <definedName name="XRefPaste6Row" localSheetId="4" hidden="1">#REF!</definedName>
    <definedName name="XRefPaste6Row" hidden="1">#REF!</definedName>
    <definedName name="XRefPaste7" localSheetId="1" hidden="1">#REF!</definedName>
    <definedName name="XRefPaste7" localSheetId="4" hidden="1">#REF!</definedName>
    <definedName name="XRefPaste7" hidden="1">#REF!</definedName>
    <definedName name="XRefPaste70" localSheetId="1" hidden="1">#REF!</definedName>
    <definedName name="XRefPaste70" localSheetId="4" hidden="1">#REF!</definedName>
    <definedName name="XRefPaste70" hidden="1">#REF!</definedName>
    <definedName name="XRefPaste70Row" localSheetId="1" hidden="1">#REF!</definedName>
    <definedName name="XRefPaste70Row" localSheetId="4" hidden="1">#REF!</definedName>
    <definedName name="XRefPaste70Row" hidden="1">#REF!</definedName>
    <definedName name="XRefPaste71" localSheetId="1" hidden="1">#REF!</definedName>
    <definedName name="XRefPaste71" localSheetId="4" hidden="1">#REF!</definedName>
    <definedName name="XRefPaste71" hidden="1">#REF!</definedName>
    <definedName name="XRefPaste71Row" localSheetId="1" hidden="1">#REF!</definedName>
    <definedName name="XRefPaste71Row" localSheetId="4" hidden="1">#REF!</definedName>
    <definedName name="XRefPaste71Row" hidden="1">#REF!</definedName>
    <definedName name="XRefPaste72" localSheetId="1" hidden="1">#REF!</definedName>
    <definedName name="XRefPaste72" localSheetId="4" hidden="1">#REF!</definedName>
    <definedName name="XRefPaste72" hidden="1">#REF!</definedName>
    <definedName name="XRefPaste72Row" localSheetId="1" hidden="1">#REF!</definedName>
    <definedName name="XRefPaste72Row" localSheetId="4" hidden="1">#REF!</definedName>
    <definedName name="XRefPaste72Row" hidden="1">#REF!</definedName>
    <definedName name="XRefPaste73" localSheetId="1" hidden="1">#REF!</definedName>
    <definedName name="XRefPaste73" localSheetId="4" hidden="1">#REF!</definedName>
    <definedName name="XRefPaste73" hidden="1">#REF!</definedName>
    <definedName name="XRefPaste73Row" localSheetId="1" hidden="1">#REF!</definedName>
    <definedName name="XRefPaste73Row" localSheetId="4" hidden="1">#REF!</definedName>
    <definedName name="XRefPaste73Row" hidden="1">#REF!</definedName>
    <definedName name="XRefPaste74" localSheetId="1" hidden="1">#REF!</definedName>
    <definedName name="XRefPaste74" localSheetId="4" hidden="1">#REF!</definedName>
    <definedName name="XRefPaste74" hidden="1">#REF!</definedName>
    <definedName name="XRefPaste74Row" localSheetId="1" hidden="1">#REF!</definedName>
    <definedName name="XRefPaste74Row" localSheetId="4" hidden="1">#REF!</definedName>
    <definedName name="XRefPaste74Row" hidden="1">#REF!</definedName>
    <definedName name="XRefPaste75" localSheetId="1" hidden="1">#REF!</definedName>
    <definedName name="XRefPaste75" localSheetId="4" hidden="1">#REF!</definedName>
    <definedName name="XRefPaste75" hidden="1">#REF!</definedName>
    <definedName name="XRefPaste75Row" localSheetId="1" hidden="1">#REF!</definedName>
    <definedName name="XRefPaste75Row" localSheetId="4" hidden="1">#REF!</definedName>
    <definedName name="XRefPaste75Row" hidden="1">#REF!</definedName>
    <definedName name="XRefPaste76" localSheetId="1" hidden="1">#REF!</definedName>
    <definedName name="XRefPaste76" localSheetId="4" hidden="1">#REF!</definedName>
    <definedName name="XRefPaste76" hidden="1">#REF!</definedName>
    <definedName name="XRefPaste76Row" localSheetId="1" hidden="1">#REF!</definedName>
    <definedName name="XRefPaste76Row" localSheetId="4" hidden="1">#REF!</definedName>
    <definedName name="XRefPaste76Row" hidden="1">#REF!</definedName>
    <definedName name="XRefPaste77" localSheetId="1" hidden="1">#REF!</definedName>
    <definedName name="XRefPaste77" localSheetId="4" hidden="1">#REF!</definedName>
    <definedName name="XRefPaste77" hidden="1">#REF!</definedName>
    <definedName name="XRefPaste77Row" localSheetId="1" hidden="1">#REF!</definedName>
    <definedName name="XRefPaste77Row" localSheetId="4" hidden="1">#REF!</definedName>
    <definedName name="XRefPaste77Row" hidden="1">#REF!</definedName>
    <definedName name="XRefPaste78" localSheetId="1" hidden="1">#REF!</definedName>
    <definedName name="XRefPaste78" localSheetId="4" hidden="1">#REF!</definedName>
    <definedName name="XRefPaste78" hidden="1">#REF!</definedName>
    <definedName name="XRefPaste78Row" localSheetId="1" hidden="1">#REF!</definedName>
    <definedName name="XRefPaste78Row" localSheetId="4" hidden="1">#REF!</definedName>
    <definedName name="XRefPaste78Row" hidden="1">#REF!</definedName>
    <definedName name="XRefPaste79" localSheetId="1" hidden="1">#REF!</definedName>
    <definedName name="XRefPaste79" localSheetId="4" hidden="1">#REF!</definedName>
    <definedName name="XRefPaste79" hidden="1">#REF!</definedName>
    <definedName name="XRefPaste79Row" localSheetId="1" hidden="1">#REF!</definedName>
    <definedName name="XRefPaste79Row" localSheetId="4" hidden="1">#REF!</definedName>
    <definedName name="XRefPaste79Row" hidden="1">#REF!</definedName>
    <definedName name="XRefPaste7Row" localSheetId="1" hidden="1">#REF!</definedName>
    <definedName name="XRefPaste7Row" localSheetId="4" hidden="1">#REF!</definedName>
    <definedName name="XRefPaste7Row" hidden="1">#REF!</definedName>
    <definedName name="XRefPaste8" localSheetId="1" hidden="1">#REF!</definedName>
    <definedName name="XRefPaste8" localSheetId="4" hidden="1">#REF!</definedName>
    <definedName name="XRefPaste8" hidden="1">#REF!</definedName>
    <definedName name="XRefPaste80" localSheetId="1" hidden="1">#REF!</definedName>
    <definedName name="XRefPaste80" localSheetId="4" hidden="1">#REF!</definedName>
    <definedName name="XRefPaste80" hidden="1">#REF!</definedName>
    <definedName name="XRefPaste80Row" localSheetId="1" hidden="1">#REF!</definedName>
    <definedName name="XRefPaste80Row" localSheetId="4" hidden="1">#REF!</definedName>
    <definedName name="XRefPaste80Row" hidden="1">#REF!</definedName>
    <definedName name="XRefPaste81" localSheetId="1" hidden="1">#REF!</definedName>
    <definedName name="XRefPaste81" localSheetId="4" hidden="1">#REF!</definedName>
    <definedName name="XRefPaste81" hidden="1">#REF!</definedName>
    <definedName name="XRefPaste81Row" localSheetId="1" hidden="1">#REF!</definedName>
    <definedName name="XRefPaste81Row" localSheetId="4" hidden="1">#REF!</definedName>
    <definedName name="XRefPaste81Row" hidden="1">#REF!</definedName>
    <definedName name="XRefPaste82" localSheetId="1" hidden="1">#REF!</definedName>
    <definedName name="XRefPaste82" localSheetId="4" hidden="1">#REF!</definedName>
    <definedName name="XRefPaste82" hidden="1">#REF!</definedName>
    <definedName name="XRefPaste82Row" localSheetId="1" hidden="1">#REF!</definedName>
    <definedName name="XRefPaste82Row" localSheetId="4" hidden="1">#REF!</definedName>
    <definedName name="XRefPaste82Row" hidden="1">#REF!</definedName>
    <definedName name="XRefPaste83" localSheetId="1" hidden="1">#REF!</definedName>
    <definedName name="XRefPaste83" localSheetId="4" hidden="1">#REF!</definedName>
    <definedName name="XRefPaste83" hidden="1">#REF!</definedName>
    <definedName name="XRefPaste83Row" localSheetId="1" hidden="1">#REF!</definedName>
    <definedName name="XRefPaste83Row" localSheetId="4" hidden="1">#REF!</definedName>
    <definedName name="XRefPaste83Row" hidden="1">#REF!</definedName>
    <definedName name="XRefPaste84" localSheetId="1" hidden="1">#REF!</definedName>
    <definedName name="XRefPaste84" localSheetId="4" hidden="1">#REF!</definedName>
    <definedName name="XRefPaste84" hidden="1">#REF!</definedName>
    <definedName name="XRefPaste84Row" localSheetId="1" hidden="1">#REF!</definedName>
    <definedName name="XRefPaste84Row" localSheetId="4" hidden="1">#REF!</definedName>
    <definedName name="XRefPaste84Row" hidden="1">#REF!</definedName>
    <definedName name="XRefPaste85" localSheetId="1" hidden="1">#REF!</definedName>
    <definedName name="XRefPaste85" localSheetId="4" hidden="1">#REF!</definedName>
    <definedName name="XRefPaste85" hidden="1">#REF!</definedName>
    <definedName name="XRefPaste85Row" localSheetId="1" hidden="1">#REF!</definedName>
    <definedName name="XRefPaste85Row" localSheetId="4" hidden="1">#REF!</definedName>
    <definedName name="XRefPaste85Row" hidden="1">#REF!</definedName>
    <definedName name="XRefPaste86" localSheetId="1" hidden="1">#REF!</definedName>
    <definedName name="XRefPaste86" localSheetId="4" hidden="1">#REF!</definedName>
    <definedName name="XRefPaste86" hidden="1">#REF!</definedName>
    <definedName name="XRefPaste86Row" localSheetId="1" hidden="1">#REF!</definedName>
    <definedName name="XRefPaste86Row" localSheetId="4" hidden="1">#REF!</definedName>
    <definedName name="XRefPaste86Row" hidden="1">#REF!</definedName>
    <definedName name="XRefPaste87" localSheetId="1" hidden="1">#REF!</definedName>
    <definedName name="XRefPaste87" localSheetId="4" hidden="1">#REF!</definedName>
    <definedName name="XRefPaste87" hidden="1">#REF!</definedName>
    <definedName name="XRefPaste87Row" localSheetId="1" hidden="1">#REF!</definedName>
    <definedName name="XRefPaste87Row" localSheetId="4" hidden="1">#REF!</definedName>
    <definedName name="XRefPaste87Row" hidden="1">#REF!</definedName>
    <definedName name="XRefPaste88" localSheetId="1" hidden="1">#REF!</definedName>
    <definedName name="XRefPaste88" localSheetId="4" hidden="1">#REF!</definedName>
    <definedName name="XRefPaste88" hidden="1">#REF!</definedName>
    <definedName name="XRefPaste88Row" localSheetId="1" hidden="1">#REF!</definedName>
    <definedName name="XRefPaste88Row" localSheetId="4" hidden="1">#REF!</definedName>
    <definedName name="XRefPaste88Row" hidden="1">#REF!</definedName>
    <definedName name="XRefPaste89" localSheetId="1" hidden="1">#REF!</definedName>
    <definedName name="XRefPaste89" localSheetId="4" hidden="1">#REF!</definedName>
    <definedName name="XRefPaste89" hidden="1">#REF!</definedName>
    <definedName name="XRefPaste89Row" localSheetId="1" hidden="1">#REF!</definedName>
    <definedName name="XRefPaste89Row" localSheetId="4" hidden="1">#REF!</definedName>
    <definedName name="XRefPaste89Row" hidden="1">#REF!</definedName>
    <definedName name="XRefPaste8Row" localSheetId="1" hidden="1">#REF!</definedName>
    <definedName name="XRefPaste8Row" localSheetId="4" hidden="1">#REF!</definedName>
    <definedName name="XRefPaste8Row" hidden="1">#REF!</definedName>
    <definedName name="XRefPaste9" localSheetId="1" hidden="1">#REF!</definedName>
    <definedName name="XRefPaste9" localSheetId="4" hidden="1">#REF!</definedName>
    <definedName name="XRefPaste9" hidden="1">#REF!</definedName>
    <definedName name="XRefPaste90" localSheetId="1" hidden="1">#REF!</definedName>
    <definedName name="XRefPaste90" localSheetId="4" hidden="1">#REF!</definedName>
    <definedName name="XRefPaste90" hidden="1">#REF!</definedName>
    <definedName name="XRefPaste90Row" localSheetId="1" hidden="1">#REF!</definedName>
    <definedName name="XRefPaste90Row" localSheetId="4" hidden="1">#REF!</definedName>
    <definedName name="XRefPaste90Row" hidden="1">#REF!</definedName>
    <definedName name="XRefPaste91" localSheetId="1" hidden="1">#REF!</definedName>
    <definedName name="XRefPaste91" localSheetId="4" hidden="1">#REF!</definedName>
    <definedName name="XRefPaste91" hidden="1">#REF!</definedName>
    <definedName name="XRefPaste91Row" localSheetId="1" hidden="1">#REF!</definedName>
    <definedName name="XRefPaste91Row" localSheetId="4" hidden="1">#REF!</definedName>
    <definedName name="XRefPaste91Row" hidden="1">#REF!</definedName>
    <definedName name="XRefPaste92" localSheetId="1" hidden="1">#REF!</definedName>
    <definedName name="XRefPaste92" localSheetId="4" hidden="1">#REF!</definedName>
    <definedName name="XRefPaste92" hidden="1">#REF!</definedName>
    <definedName name="XRefPaste92Row" localSheetId="1" hidden="1">#REF!</definedName>
    <definedName name="XRefPaste92Row" localSheetId="4" hidden="1">#REF!</definedName>
    <definedName name="XRefPaste92Row" hidden="1">#REF!</definedName>
    <definedName name="XRefPaste93" localSheetId="1" hidden="1">#REF!</definedName>
    <definedName name="XRefPaste93" localSheetId="4" hidden="1">#REF!</definedName>
    <definedName name="XRefPaste93" hidden="1">#REF!</definedName>
    <definedName name="XRefPaste93Row" localSheetId="1" hidden="1">#REF!</definedName>
    <definedName name="XRefPaste93Row" localSheetId="4" hidden="1">#REF!</definedName>
    <definedName name="XRefPaste93Row" hidden="1">#REF!</definedName>
    <definedName name="XRefPaste94" localSheetId="1" hidden="1">#REF!</definedName>
    <definedName name="XRefPaste94" localSheetId="4" hidden="1">#REF!</definedName>
    <definedName name="XRefPaste94" hidden="1">#REF!</definedName>
    <definedName name="XRefPaste94Row" localSheetId="1" hidden="1">#REF!</definedName>
    <definedName name="XRefPaste94Row" localSheetId="4" hidden="1">#REF!</definedName>
    <definedName name="XRefPaste94Row" hidden="1">#REF!</definedName>
    <definedName name="XRefPaste95" localSheetId="1" hidden="1">#REF!</definedName>
    <definedName name="XRefPaste95" localSheetId="4" hidden="1">#REF!</definedName>
    <definedName name="XRefPaste95" hidden="1">#REF!</definedName>
    <definedName name="XRefPaste95Row" localSheetId="1" hidden="1">#REF!</definedName>
    <definedName name="XRefPaste95Row" localSheetId="4" hidden="1">#REF!</definedName>
    <definedName name="XRefPaste95Row" hidden="1">#REF!</definedName>
    <definedName name="XRefPaste96" localSheetId="1" hidden="1">#REF!</definedName>
    <definedName name="XRefPaste96" localSheetId="4" hidden="1">#REF!</definedName>
    <definedName name="XRefPaste96" hidden="1">#REF!</definedName>
    <definedName name="XRefPaste96Row" localSheetId="1" hidden="1">#REF!</definedName>
    <definedName name="XRefPaste96Row" localSheetId="4" hidden="1">#REF!</definedName>
    <definedName name="XRefPaste96Row" hidden="1">#REF!</definedName>
    <definedName name="XRefPaste97" localSheetId="1" hidden="1">#REF!</definedName>
    <definedName name="XRefPaste97" localSheetId="4" hidden="1">#REF!</definedName>
    <definedName name="XRefPaste97" hidden="1">#REF!</definedName>
    <definedName name="XRefPaste97Row" localSheetId="1" hidden="1">#REF!</definedName>
    <definedName name="XRefPaste97Row" localSheetId="4" hidden="1">#REF!</definedName>
    <definedName name="XRefPaste97Row" hidden="1">#REF!</definedName>
    <definedName name="XRefPaste98" localSheetId="1" hidden="1">#REF!</definedName>
    <definedName name="XRefPaste98" localSheetId="4" hidden="1">#REF!</definedName>
    <definedName name="XRefPaste98" hidden="1">#REF!</definedName>
    <definedName name="XRefPaste98Row" localSheetId="1" hidden="1">#REF!</definedName>
    <definedName name="XRefPaste98Row" localSheetId="4" hidden="1">#REF!</definedName>
    <definedName name="XRefPaste98Row" hidden="1">#REF!</definedName>
    <definedName name="XRefPaste99" localSheetId="1" hidden="1">#REF!</definedName>
    <definedName name="XRefPaste99" localSheetId="4" hidden="1">#REF!</definedName>
    <definedName name="XRefPaste99" hidden="1">#REF!</definedName>
    <definedName name="XRefPaste99Row" localSheetId="1" hidden="1">#REF!</definedName>
    <definedName name="XRefPaste99Row" localSheetId="4" hidden="1">#REF!</definedName>
    <definedName name="XRefPaste99Row" hidden="1">#REF!</definedName>
    <definedName name="XRefPaste9Row" localSheetId="1" hidden="1">#REF!</definedName>
    <definedName name="XRefPaste9Row" localSheetId="4" hidden="1">#REF!</definedName>
    <definedName name="XRefPaste9Row" hidden="1">#REF!</definedName>
    <definedName name="XRefPasteRangeCount" hidden="1">1</definedName>
    <definedName name="xx" localSheetId="1">#REF!</definedName>
    <definedName name="xx" localSheetId="4">#REF!</definedName>
    <definedName name="xx">#REF!</definedName>
    <definedName name="ZA_" localSheetId="1">[36]BG!#REF!</definedName>
    <definedName name="ZA_" localSheetId="4">[36]BG!#REF!</definedName>
    <definedName name="ZA_">[36]BG!#REF!</definedName>
    <definedName name="ZB_" localSheetId="1">[36]BG!#REF!</definedName>
    <definedName name="ZB_" localSheetId="4">[36]BG!#REF!</definedName>
    <definedName name="ZB_">[36]BG!#REF!</definedName>
    <definedName name="ZC_" localSheetId="1">[36]BG!#REF!</definedName>
    <definedName name="ZC_" localSheetId="4">[36]BG!#REF!</definedName>
    <definedName name="ZC_">[36]BG!#REF!</definedName>
    <definedName name="ZD_" localSheetId="1">[36]BG!#REF!</definedName>
    <definedName name="ZD_" localSheetId="4">[36]BG!#REF!</definedName>
    <definedName name="ZD_">[36]BG!#REF!</definedName>
    <definedName name="zdfd" localSheetId="1" hidden="1">#REF!</definedName>
    <definedName name="zdfd" localSheetId="4" hidden="1">#REF!</definedName>
    <definedName name="zdfd" hidden="1">#REF!</definedName>
    <definedName name="ZE_" localSheetId="1">[36]BG!#REF!</definedName>
    <definedName name="ZE_" localSheetId="4">[36]BG!#REF!</definedName>
    <definedName name="ZE_">[36]BG!#REF!</definedName>
    <definedName name="ZF_" localSheetId="1">[36]BG!#REF!</definedName>
    <definedName name="ZF_" localSheetId="4">[36]BG!#REF!</definedName>
    <definedName name="ZF_">[36]BG!#REF!</definedName>
    <definedName name="ZG_" localSheetId="1">[36]BG!#REF!</definedName>
    <definedName name="ZG_" localSheetId="4">[36]BG!#REF!</definedName>
    <definedName name="ZG_">[36]BG!#REF!</definedName>
    <definedName name="ZH_" localSheetId="1">[36]BG!#REF!</definedName>
    <definedName name="ZH_" localSheetId="4">[36]BG!#REF!</definedName>
    <definedName name="ZH_">[36]BG!#REF!</definedName>
    <definedName name="ZI_" localSheetId="1">[36]BG!#REF!</definedName>
    <definedName name="ZI_" localSheetId="4">[36]BG!#REF!</definedName>
    <definedName name="ZI_">[36]BG!#REF!</definedName>
    <definedName name="ZK_" localSheetId="1">[36]BG!#REF!</definedName>
    <definedName name="ZK_" localSheetId="4">[36]BG!#REF!</definedName>
    <definedName name="ZK_">[36]BG!#REF!</definedName>
    <definedName name="ZL_" localSheetId="1">[36]BG!#REF!</definedName>
    <definedName name="ZL_" localSheetId="4">[36]BG!#REF!</definedName>
    <definedName name="ZL_">[36]BG!#REF!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4" l="1"/>
  <c r="F32" i="3" l="1"/>
  <c r="F25" i="3"/>
  <c r="F27" i="3" s="1"/>
  <c r="E21" i="4"/>
  <c r="E19" i="4"/>
  <c r="E17" i="4"/>
  <c r="O231" i="12" l="1"/>
  <c r="O234" i="12" s="1"/>
  <c r="O235" i="12"/>
  <c r="E119" i="5"/>
  <c r="C119" i="5"/>
  <c r="E114" i="5"/>
  <c r="C114" i="5"/>
  <c r="E98" i="5" l="1"/>
  <c r="C98" i="5"/>
  <c r="E87" i="5"/>
  <c r="C87" i="5"/>
  <c r="H17" i="4"/>
  <c r="H31" i="1"/>
  <c r="F31" i="1"/>
  <c r="H37" i="1"/>
  <c r="H39" i="1" s="1"/>
  <c r="H23" i="1"/>
  <c r="K35" i="3" l="1"/>
  <c r="K31" i="3"/>
  <c r="K30" i="3"/>
  <c r="C24" i="4"/>
  <c r="H16" i="3" l="1"/>
  <c r="K119" i="5" l="1"/>
  <c r="J119" i="5"/>
  <c r="E110" i="5" l="1"/>
  <c r="C110" i="5"/>
  <c r="G16" i="2" l="1"/>
  <c r="F16" i="3" s="1"/>
  <c r="I28" i="2"/>
  <c r="G28" i="2"/>
  <c r="E104" i="5" l="1"/>
  <c r="H27" i="3" l="1"/>
  <c r="I22" i="2" l="1"/>
  <c r="G22" i="2" l="1"/>
  <c r="F23" i="1"/>
  <c r="G31" i="2" l="1"/>
  <c r="D23" i="4" l="1"/>
  <c r="E23" i="4" s="1"/>
  <c r="F36" i="1"/>
  <c r="G39" i="2"/>
  <c r="F34" i="3"/>
  <c r="F36" i="3" s="1"/>
  <c r="F42" i="3" s="1"/>
  <c r="F47" i="1"/>
  <c r="H32" i="3"/>
  <c r="H34" i="3" s="1"/>
  <c r="H36" i="3" s="1"/>
  <c r="H42" i="3" s="1"/>
  <c r="F37" i="1"/>
  <c r="L139" i="5" s="1"/>
  <c r="D24" i="4" l="1"/>
  <c r="E24" i="4" s="1"/>
  <c r="F39" i="1"/>
  <c r="K139" i="5" s="1"/>
  <c r="F45" i="1"/>
  <c r="K87" i="5" l="1"/>
  <c r="C104" i="5"/>
  <c r="J104" i="5" s="1"/>
  <c r="K110" i="5" l="1"/>
  <c r="J110" i="5"/>
  <c r="J98" i="5"/>
  <c r="I31" i="2"/>
  <c r="I39" i="2" s="1"/>
  <c r="H46" i="1"/>
  <c r="H45" i="1" l="1"/>
  <c r="F46" i="1"/>
  <c r="J87" i="5" l="1"/>
  <c r="B13" i="3"/>
  <c r="B8" i="5" s="1"/>
  <c r="B12" i="3"/>
  <c r="B13" i="4" l="1"/>
  <c r="B12" i="4"/>
  <c r="E108" i="5" l="1"/>
  <c r="C108" i="5"/>
  <c r="K104" i="5" l="1"/>
  <c r="K98" i="5"/>
  <c r="E102" i="5" l="1"/>
  <c r="C102" i="5"/>
  <c r="E95" i="5"/>
  <c r="C95" i="5"/>
  <c r="E99" i="5" l="1"/>
  <c r="C99" i="5"/>
  <c r="B9" i="3" l="1"/>
  <c r="H24" i="4" l="1"/>
</calcChain>
</file>

<file path=xl/sharedStrings.xml><?xml version="1.0" encoding="utf-8"?>
<sst xmlns="http://schemas.openxmlformats.org/spreadsheetml/2006/main" count="1785" uniqueCount="483">
  <si>
    <t>Resultado del ejercicio</t>
  </si>
  <si>
    <t>Cuadratura</t>
  </si>
  <si>
    <t>Bancos de terceros</t>
  </si>
  <si>
    <t>Las notas 1 a 7 que acompañan a estos estados financieros forman parte integrante de los mismos</t>
  </si>
  <si>
    <t xml:space="preserve">Valor cuota parte </t>
  </si>
  <si>
    <t>Cuotas partes en circulación</t>
  </si>
  <si>
    <t>Total activo neto</t>
  </si>
  <si>
    <t>Resultado del período</t>
  </si>
  <si>
    <t>Resultados acumulados</t>
  </si>
  <si>
    <t>Suscripciones netas</t>
  </si>
  <si>
    <t>Activo neto</t>
  </si>
  <si>
    <t>Total Pasivo</t>
  </si>
  <si>
    <t>Rescates a pagar</t>
  </si>
  <si>
    <t>5.4</t>
  </si>
  <si>
    <t>Comisiones a pagar a la administradora</t>
  </si>
  <si>
    <t>Acreedores por operaciones</t>
  </si>
  <si>
    <t>Pasivo</t>
  </si>
  <si>
    <t>Total activo</t>
  </si>
  <si>
    <t>5.3</t>
  </si>
  <si>
    <t>Cuentas a cobrar</t>
  </si>
  <si>
    <t>5.2</t>
  </si>
  <si>
    <t>Inversiones</t>
  </si>
  <si>
    <t>5.1</t>
  </si>
  <si>
    <t xml:space="preserve">Disponibilidades </t>
  </si>
  <si>
    <t>Activo</t>
  </si>
  <si>
    <t>Nota</t>
  </si>
  <si>
    <t>(en dólares)</t>
  </si>
  <si>
    <t>Estado del activo neto</t>
  </si>
  <si>
    <t>Fondo de Liquidez Dólares</t>
  </si>
  <si>
    <t>Total egresos</t>
  </si>
  <si>
    <t>Otros egresos</t>
  </si>
  <si>
    <t>3.7</t>
  </si>
  <si>
    <t>Comisión por administración</t>
  </si>
  <si>
    <t>Egresos</t>
  </si>
  <si>
    <t>Total ingresos</t>
  </si>
  <si>
    <t>Otros ingresos</t>
  </si>
  <si>
    <t>Intereses</t>
  </si>
  <si>
    <t>Resultado por tenencia de inversiones</t>
  </si>
  <si>
    <t>Ingresos</t>
  </si>
  <si>
    <t>Estado de ingresos y egresos</t>
  </si>
  <si>
    <t>3.8</t>
  </si>
  <si>
    <t>Aumento (o disminución) neto de efectivo y sus equivalentes</t>
  </si>
  <si>
    <t>Flujo de efectivo neto generado por actividades de financiamiento</t>
  </si>
  <si>
    <t>Rescates</t>
  </si>
  <si>
    <t>Suscripciones</t>
  </si>
  <si>
    <t>Flujo de efectivo relacionado con actividades de financiamiento</t>
  </si>
  <si>
    <t>Flujo de efectivo neto generado por actividades operativas</t>
  </si>
  <si>
    <t>Variación rubros operativos</t>
  </si>
  <si>
    <t>Flujo de efectivo relacionado con actividades operativas</t>
  </si>
  <si>
    <t>Estado de flujo de efectivo</t>
  </si>
  <si>
    <t>Resultados</t>
  </si>
  <si>
    <t>Aportantes</t>
  </si>
  <si>
    <t>Concepto</t>
  </si>
  <si>
    <t>Estado de variación del activo neto</t>
  </si>
  <si>
    <t>Nota 7</t>
  </si>
  <si>
    <t>Diciembre</t>
  </si>
  <si>
    <t>Noviembre</t>
  </si>
  <si>
    <t>Octubre</t>
  </si>
  <si>
    <t>4to trimestre</t>
  </si>
  <si>
    <t>Setiembre</t>
  </si>
  <si>
    <t>Agosto</t>
  </si>
  <si>
    <t>Julio</t>
  </si>
  <si>
    <t>3er trimestre</t>
  </si>
  <si>
    <t>Junio</t>
  </si>
  <si>
    <t>Mayo</t>
  </si>
  <si>
    <t>Abril</t>
  </si>
  <si>
    <t>2do trimestre</t>
  </si>
  <si>
    <t>Marzo</t>
  </si>
  <si>
    <t>Febrero</t>
  </si>
  <si>
    <t>Enero</t>
  </si>
  <si>
    <t>1er trimestre</t>
  </si>
  <si>
    <t>N° de Participes</t>
  </si>
  <si>
    <t>Patrimonio Neto del Fondo</t>
  </si>
  <si>
    <t>Valor cuota</t>
  </si>
  <si>
    <t>Información estadística</t>
  </si>
  <si>
    <t>Nota 6</t>
  </si>
  <si>
    <t>Total</t>
  </si>
  <si>
    <t>5.4  Comisiones a pagar a la administradora</t>
  </si>
  <si>
    <t>Intereses a cobrar</t>
  </si>
  <si>
    <t>5.3  Cuentas por cobrar</t>
  </si>
  <si>
    <t>Paraguay</t>
  </si>
  <si>
    <t>Sector</t>
  </si>
  <si>
    <t>Emisor</t>
  </si>
  <si>
    <t>5.2  Inversiones</t>
  </si>
  <si>
    <t>Total disponibilidades</t>
  </si>
  <si>
    <t>5.1   Disponibilidades</t>
  </si>
  <si>
    <t>Composición de cuentas</t>
  </si>
  <si>
    <t>Nota 5</t>
  </si>
  <si>
    <t>Cambio de políticas y procedimiento de contabilidad</t>
  </si>
  <si>
    <t>Nota 4</t>
  </si>
  <si>
    <t>El Fondo no registra saldos por este concepto.</t>
  </si>
  <si>
    <r>
      <t>b.</t>
    </r>
    <r>
      <rPr>
        <b/>
        <sz val="7"/>
        <color theme="1"/>
        <rFont val="Times New Roman"/>
        <family val="1"/>
      </rPr>
      <t xml:space="preserve">      </t>
    </r>
    <r>
      <rPr>
        <b/>
        <sz val="10"/>
        <color theme="1"/>
        <rFont val="Arial"/>
        <family val="2"/>
      </rPr>
      <t xml:space="preserve">Diferencia de cambio </t>
    </r>
  </si>
  <si>
    <r>
      <t>a.</t>
    </r>
    <r>
      <rPr>
        <b/>
        <sz val="7"/>
        <color theme="1"/>
        <rFont val="Times New Roman"/>
        <family val="1"/>
      </rPr>
      <t xml:space="preserve">      </t>
    </r>
    <r>
      <rPr>
        <b/>
        <sz val="10"/>
        <color theme="1"/>
        <rFont val="Arial"/>
        <family val="2"/>
      </rPr>
      <t>Posición en moneda extranjera</t>
    </r>
  </si>
  <si>
    <t>Las diferencias de cambio originadas por fluctuaciones en los tipos de cambio son reconocidas en resultados en el período en el que ocurren.</t>
  </si>
  <si>
    <t>Las transacciones en moneda diferente a la moneda del Fondo, son convertidas a la cotización vigente a la fecha de la transacción. Los activos y pasivos en moneda extranjera, son convertidos a la cotización vigente a la fecha de los estados financieros.</t>
  </si>
  <si>
    <t>3.9   Moneda extranjera</t>
  </si>
  <si>
    <t>3.8   Estado de flujos de efectivo</t>
  </si>
  <si>
    <r>
      <t>a.</t>
    </r>
    <r>
      <rPr>
        <b/>
        <sz val="7"/>
        <color theme="1"/>
        <rFont val="Times New Roman"/>
        <family val="1"/>
      </rPr>
      <t xml:space="preserve">      </t>
    </r>
    <r>
      <rPr>
        <b/>
        <sz val="10"/>
        <color theme="1"/>
        <rFont val="Arial"/>
        <family val="2"/>
      </rPr>
      <t>Comisión de Administración</t>
    </r>
  </si>
  <si>
    <t>Los ingresos y gastos se reconocen conforme se devengan.</t>
  </si>
  <si>
    <t>Los pasivos se presentan a su valor nominal.</t>
  </si>
  <si>
    <t>3.6  Pasivos</t>
  </si>
  <si>
    <t>Las inversiones se expresan a su valor razonable con cambios reconocidos en resultados.</t>
  </si>
  <si>
    <t>3.5  Inversiones</t>
  </si>
  <si>
    <t>El efectivo y equivalentes de efectivo se presentan a su valor nominal, el cual no difiere de su valor razonable.</t>
  </si>
  <si>
    <t>3.4  Efectivo y equivalentes de efectivo</t>
  </si>
  <si>
    <t>Los estados financieros se presentan en dólares, la moneda del Fondo.</t>
  </si>
  <si>
    <t>3.3 Moneda funcional y de presentación</t>
  </si>
  <si>
    <t>3.2  Período</t>
  </si>
  <si>
    <t>3.1  Bases de presentación</t>
  </si>
  <si>
    <t>Nota 3</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</si>
  <si>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</si>
  <si>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Información sobre la Sociedad Administradora</t>
  </si>
  <si>
    <t>Nota 2</t>
  </si>
  <si>
    <t>El Fondo fue creado con el objeto de invertir en valores negociables de renta fija, públicos o privados, ambos con oferta pública, y otros activos contemplados en la normativa vigente.</t>
  </si>
  <si>
    <t>El Fondo Mutuo Liquidez Dólares es un fondo mutuo de renta fija, administrado por Puente Administradora de Fondos Patrimoniales de Inversión S.A.</t>
  </si>
  <si>
    <t>Información básica del fondo</t>
  </si>
  <si>
    <t>Nota 1</t>
  </si>
  <si>
    <t xml:space="preserve"> (En dólares)</t>
  </si>
  <si>
    <t xml:space="preserve">Notas a los estados financieros correspondientes </t>
  </si>
  <si>
    <t>Puente Administradora de Fondos</t>
  </si>
  <si>
    <t>Patrimoniales de Inversión S.A.</t>
  </si>
  <si>
    <t>Fondo Mutuo de Liquidez Dólares</t>
  </si>
  <si>
    <t>Honorario por administración</t>
  </si>
  <si>
    <t>Principales políticas y criterios contables aplicados</t>
  </si>
  <si>
    <t>Las políticas y procedimientos aplicados para la preparación de los presentes estados financieros, no presentan cambios respectos a los utilizados en el ejercicio anterior.</t>
  </si>
  <si>
    <t>3.7  Política de reconocimiento de ingresos y gastos</t>
  </si>
  <si>
    <t>5.5</t>
  </si>
  <si>
    <t>GRUPO VÁZQUEZ S.A.E.</t>
  </si>
  <si>
    <t>Acreedores por rescate</t>
  </si>
  <si>
    <t>5.5  Rescates a pagar</t>
  </si>
  <si>
    <t>Finexpar</t>
  </si>
  <si>
    <t>Financiera Solar</t>
  </si>
  <si>
    <t>VICENTE SCAVONE Y CIA SAE</t>
  </si>
  <si>
    <t>Provisiones</t>
  </si>
  <si>
    <t>Tipo de Instrumento</t>
  </si>
  <si>
    <t>Código del Instrumento</t>
  </si>
  <si>
    <t>RUC del Emisor</t>
  </si>
  <si>
    <t>Calificación de Riesgo</t>
  </si>
  <si>
    <t>Tasa de Interes Nominal</t>
  </si>
  <si>
    <t>País</t>
  </si>
  <si>
    <t>Fecha de Compra</t>
  </si>
  <si>
    <t>Fecha de Vencimiento</t>
  </si>
  <si>
    <t>Cantidad</t>
  </si>
  <si>
    <t>Valor Nominal</t>
  </si>
  <si>
    <t>Valor de Compra</t>
  </si>
  <si>
    <t>Valor Contable</t>
  </si>
  <si>
    <t>CERTIFICADO DE DEPOSITO DE AHORRO</t>
  </si>
  <si>
    <t>Financiero</t>
  </si>
  <si>
    <t>80024928-3</t>
  </si>
  <si>
    <t>AA-py Estable</t>
  </si>
  <si>
    <t>80009515-4</t>
  </si>
  <si>
    <t>PYBAM01F9268</t>
  </si>
  <si>
    <t>80019270-2</t>
  </si>
  <si>
    <t>AAApy Estable</t>
  </si>
  <si>
    <t>PYCON08F8505</t>
  </si>
  <si>
    <t>80044227-0</t>
  </si>
  <si>
    <t>AA+py Estable</t>
  </si>
  <si>
    <t>80002201-7</t>
  </si>
  <si>
    <t>DB3414</t>
  </si>
  <si>
    <t>DB3415</t>
  </si>
  <si>
    <t>DB3416</t>
  </si>
  <si>
    <t>BB0602</t>
  </si>
  <si>
    <t>80000856-1</t>
  </si>
  <si>
    <t>BB0610</t>
  </si>
  <si>
    <t>BB0618</t>
  </si>
  <si>
    <t>BB0626</t>
  </si>
  <si>
    <t>BB0634</t>
  </si>
  <si>
    <t>AX5777</t>
  </si>
  <si>
    <t>AX5809</t>
  </si>
  <si>
    <t>AX5810</t>
  </si>
  <si>
    <t>PYREG01F0321</t>
  </si>
  <si>
    <t xml:space="preserve">AA+py Estable </t>
  </si>
  <si>
    <t>PYREG02F0403</t>
  </si>
  <si>
    <t>PYREG03F0659</t>
  </si>
  <si>
    <t>PYREG04F0666</t>
  </si>
  <si>
    <t>80002227-0</t>
  </si>
  <si>
    <t>Apy Estable</t>
  </si>
  <si>
    <t>UH0449</t>
  </si>
  <si>
    <t>UH0469</t>
  </si>
  <si>
    <t>UH0150</t>
  </si>
  <si>
    <t>PYBRO01F1371</t>
  </si>
  <si>
    <t>PYBRO02F1560</t>
  </si>
  <si>
    <t>PYRIO03F8344</t>
  </si>
  <si>
    <t>A+py Estable</t>
  </si>
  <si>
    <t>80070946-2</t>
  </si>
  <si>
    <t>A+py Fuerte</t>
  </si>
  <si>
    <t>PYBCO02F8802</t>
  </si>
  <si>
    <t>Apy Fuerte (+)</t>
  </si>
  <si>
    <t>PYBRI01F2591</t>
  </si>
  <si>
    <t>80017519-0</t>
  </si>
  <si>
    <t>Comercial</t>
  </si>
  <si>
    <t>PYBRI02F2889</t>
  </si>
  <si>
    <t>80026157-7</t>
  </si>
  <si>
    <t>PYENE01F2836</t>
  </si>
  <si>
    <t>80040223-5</t>
  </si>
  <si>
    <t>80026277-8</t>
  </si>
  <si>
    <t>80005915-8</t>
  </si>
  <si>
    <t>A-py Estable</t>
  </si>
  <si>
    <t>PYFIN01F0926</t>
  </si>
  <si>
    <t>PYFIN02F0933</t>
  </si>
  <si>
    <t>PYFIN03F0940</t>
  </si>
  <si>
    <t>PYFIN01F0959</t>
  </si>
  <si>
    <t>PYGVA01F1673</t>
  </si>
  <si>
    <t>80086759-9</t>
  </si>
  <si>
    <t>pyA- Estable</t>
  </si>
  <si>
    <t>PYGVA02F1680</t>
  </si>
  <si>
    <t>PYGVA03F1697</t>
  </si>
  <si>
    <t>PYGVA04F2348</t>
  </si>
  <si>
    <t>PYRAD02F2604</t>
  </si>
  <si>
    <t>80104014-0</t>
  </si>
  <si>
    <t>80034461-8</t>
  </si>
  <si>
    <t>PYSUD01F0083</t>
  </si>
  <si>
    <t>80001446-4</t>
  </si>
  <si>
    <t>pyAA Estable</t>
  </si>
  <si>
    <t>PYVSC03F2764</t>
  </si>
  <si>
    <t>Otros créditos</t>
  </si>
  <si>
    <t>5.6</t>
  </si>
  <si>
    <t>BANCO GNB PARAGUAY S.A.</t>
  </si>
  <si>
    <t>Los activos del fondo serán custodiados a través de Puente Casa de Bolsa S.A. y Bolsa de Valores de Asunción S.A. (BVA).</t>
  </si>
  <si>
    <t>Para la preparación del estado de flujos de efectivo, el concepto del disponibilidades, comprende el efectivo y equivalentes.</t>
  </si>
  <si>
    <t>31.12.2023</t>
  </si>
  <si>
    <t>Puente Casa de Bolsa S.A.</t>
  </si>
  <si>
    <t>5.2 - NOTA INVERSIONES</t>
  </si>
  <si>
    <t xml:space="preserve">Gastos de custodia </t>
  </si>
  <si>
    <t>Gastos de auditoria externa</t>
  </si>
  <si>
    <t>Gastos calificadora de riesgo</t>
  </si>
  <si>
    <t>BANCO ATLAS S.A.</t>
  </si>
  <si>
    <t>BANCO BASA S.A.</t>
  </si>
  <si>
    <t>BONOS SUBORDINADOS</t>
  </si>
  <si>
    <t>BANCO CONTINENTAL S.A.E.C.A.</t>
  </si>
  <si>
    <t>BANCO ITAU PARAGUAY S.A.</t>
  </si>
  <si>
    <t>BANCO NACIONAL DE FOMENTO</t>
  </si>
  <si>
    <t>SUDAMERIS BANK S.A.E.C.A.</t>
  </si>
  <si>
    <t>BANCO RIO S.A.E.C.A.</t>
  </si>
  <si>
    <t xml:space="preserve">BANCO PARA LA COMERCIALIZACION Y PRODUCCION S.A. </t>
  </si>
  <si>
    <t>BRICAPAR S.A.</t>
  </si>
  <si>
    <t>ENEX PARAGUAY S.A.E.</t>
  </si>
  <si>
    <t>FINANCIERA PARAGUAYO JAPONESA S.A.E.C.A.</t>
  </si>
  <si>
    <t>A-py Fuerte +</t>
  </si>
  <si>
    <t>RADICE SAECA</t>
  </si>
  <si>
    <t>N/A</t>
  </si>
  <si>
    <t>US DEPARTMENT OF THE TREASURY</t>
  </si>
  <si>
    <t>Soberano</t>
  </si>
  <si>
    <t>Estados Unidos</t>
  </si>
  <si>
    <t>PYVLX01F3790</t>
  </si>
  <si>
    <t>80017740-1</t>
  </si>
  <si>
    <t>VILUX SA</t>
  </si>
  <si>
    <t>Total inversiones 31.12.2023</t>
  </si>
  <si>
    <t>La Superintendencia de Valores aprobó su registro y su reglamento interno con fecha 29 de agosto de 2018 mediante Resolución CNV N° 57 E/18.</t>
  </si>
  <si>
    <t>Fue inscripta en el registro de la Superintendencia de Valores con fecha 31 de julio de 2018, de acuerdo a lo establecido en la Resolución CNV N° 47 E/18.</t>
  </si>
  <si>
    <t>Los estados financieros han sido preparados de acuerdo con normas de información financiera vigentes en Paraguay y con las normas establecidas por la Superintendencia de Valores.</t>
  </si>
  <si>
    <t>Efectivo y su equivalente al comienzo del ejercicio</t>
  </si>
  <si>
    <t>Efectivo y su equivalente al cierre del ejercicio</t>
  </si>
  <si>
    <t>La comisión de administración representa un gasto a cargo del Fondo correspondiente al 1% + IVA anual. La comisión de Administración, se devenga diariamente sobre el Patrimonio del Fondo actualizado.</t>
  </si>
  <si>
    <t>Hechos posteriores al cierre del ejercicio</t>
  </si>
  <si>
    <t xml:space="preserve">Estados financieros correspondientes al ejercicio finalizado </t>
  </si>
  <si>
    <t>el 31 de diciembre de 2024</t>
  </si>
  <si>
    <t>al 31 de diciembre de 2024</t>
  </si>
  <si>
    <t>Presentado en forma comparativa con el ejercicio finalizado el 31 de diciembre de 2023</t>
  </si>
  <si>
    <t>31.12.2024</t>
  </si>
  <si>
    <t>por el ejercicio finalizado el 31 de diciembre de 2024</t>
  </si>
  <si>
    <t>Presentado en forma comparativa con el ejercicio anterior finalizado el 31 de diciembre de 2023</t>
  </si>
  <si>
    <t>Saldos iniciales al 31.12.2023</t>
  </si>
  <si>
    <t>Saldos finales al 31.12.2024</t>
  </si>
  <si>
    <t>Los presentes estados financieros del Fondo, comprenden el Estado del Activo Neto, Estado de Ingresos y Egresos, Estado de Flujos de Efectivo y Estado de Variación del Activo Neto por el período comprendido entre el 1 de enero y el 31 de diciembre de 2024</t>
  </si>
  <si>
    <t>Se presentan en forma comparativa con los correspondientes al ejercicio finalizado el 31 de diciembre de 2023.</t>
  </si>
  <si>
    <t>5.6  Otros egresos</t>
  </si>
  <si>
    <t>Gastos por mantenimiento de sistema</t>
  </si>
  <si>
    <t>A la fecha de emisión de los presentes estados financieros, no han ocurrido hechos significativos que impliquen alteraciones significativas a la estructura patrimonial o financiera o, a los resultados del Fondo al 31 de diciembre de 2024.</t>
  </si>
  <si>
    <t>al ejercicio económico finalizado el 31 de diciembre de 2024</t>
  </si>
  <si>
    <t>AA+py Fuerte</t>
  </si>
  <si>
    <t>BONOS CORPORATIVOS</t>
  </si>
  <si>
    <t>pyB Sensible</t>
  </si>
  <si>
    <t>pyAA+ En evolución</t>
  </si>
  <si>
    <t>ZETA BANCO SAECA</t>
  </si>
  <si>
    <t>BONOS FINANCIEROS</t>
  </si>
  <si>
    <t>pyBB- Estable</t>
  </si>
  <si>
    <t>UH1715</t>
  </si>
  <si>
    <t>UH1716</t>
  </si>
  <si>
    <t>UH1717</t>
  </si>
  <si>
    <t>UH1718</t>
  </si>
  <si>
    <t>UH1719</t>
  </si>
  <si>
    <t>UH1722</t>
  </si>
  <si>
    <t>AA3141USD</t>
  </si>
  <si>
    <t>BB1312</t>
  </si>
  <si>
    <t>BB1313USD</t>
  </si>
  <si>
    <t>AA2966</t>
  </si>
  <si>
    <t>AA2967</t>
  </si>
  <si>
    <t>AA2968</t>
  </si>
  <si>
    <t>AA2969</t>
  </si>
  <si>
    <t>AA2960</t>
  </si>
  <si>
    <t>AA2961</t>
  </si>
  <si>
    <t>AA2962</t>
  </si>
  <si>
    <t>AA2963</t>
  </si>
  <si>
    <t>AA2617</t>
  </si>
  <si>
    <t>AA2618</t>
  </si>
  <si>
    <t>FA5014</t>
  </si>
  <si>
    <t>FA5015</t>
  </si>
  <si>
    <t>FA5016</t>
  </si>
  <si>
    <t>FA5010</t>
  </si>
  <si>
    <t>FA5011</t>
  </si>
  <si>
    <t>FA5013</t>
  </si>
  <si>
    <t>AA2620</t>
  </si>
  <si>
    <t>UH1848</t>
  </si>
  <si>
    <t>UH1849</t>
  </si>
  <si>
    <t>UH1850</t>
  </si>
  <si>
    <t>BB9423</t>
  </si>
  <si>
    <t>AApy Estable</t>
  </si>
  <si>
    <t>AA2621</t>
  </si>
  <si>
    <t>AA2793BAM</t>
  </si>
  <si>
    <t>AA2794BAM</t>
  </si>
  <si>
    <t>AA2795BAM</t>
  </si>
  <si>
    <t>AA2796BAM</t>
  </si>
  <si>
    <t>AA2797BAM</t>
  </si>
  <si>
    <t>AA2798BAM</t>
  </si>
  <si>
    <t>AA2799BAM</t>
  </si>
  <si>
    <t>AA2782</t>
  </si>
  <si>
    <t>AA2800BAM</t>
  </si>
  <si>
    <t>AA2803BAM</t>
  </si>
  <si>
    <t>AA2805</t>
  </si>
  <si>
    <t>AA2806</t>
  </si>
  <si>
    <t>AA2807</t>
  </si>
  <si>
    <t>AA2808BAM</t>
  </si>
  <si>
    <t>AA2809</t>
  </si>
  <si>
    <t>AA2783</t>
  </si>
  <si>
    <t>AA2810</t>
  </si>
  <si>
    <t>AA2784BAM</t>
  </si>
  <si>
    <t>AA2785</t>
  </si>
  <si>
    <t>AA2786BAM</t>
  </si>
  <si>
    <t>AA2787BAM</t>
  </si>
  <si>
    <t>AA2788</t>
  </si>
  <si>
    <t>AA2789BAM</t>
  </si>
  <si>
    <t>BB1301</t>
  </si>
  <si>
    <t>BONOS DEL EXTERIOR</t>
  </si>
  <si>
    <t>USP09110AB65</t>
  </si>
  <si>
    <t>BBB-</t>
  </si>
  <si>
    <t>US912797MJ32</t>
  </si>
  <si>
    <t>Publico</t>
  </si>
  <si>
    <t>BC1257</t>
  </si>
  <si>
    <t>BC1258</t>
  </si>
  <si>
    <t>BC1259</t>
  </si>
  <si>
    <t>BC1260</t>
  </si>
  <si>
    <t>BC1261</t>
  </si>
  <si>
    <t>BC1262</t>
  </si>
  <si>
    <t>BC1263</t>
  </si>
  <si>
    <t>BC1264</t>
  </si>
  <si>
    <t>BC1298</t>
  </si>
  <si>
    <t>BC1299</t>
  </si>
  <si>
    <t>BC1300</t>
  </si>
  <si>
    <t>BC1301</t>
  </si>
  <si>
    <t>BC1296</t>
  </si>
  <si>
    <t>AA3390</t>
  </si>
  <si>
    <t>A-py Fuerte</t>
  </si>
  <si>
    <t>AA3392</t>
  </si>
  <si>
    <t>USP90475AB31</t>
  </si>
  <si>
    <t>80000519-8</t>
  </si>
  <si>
    <t>TELEFONICA CELULAR DEL PARAGUAY S.A.E.</t>
  </si>
  <si>
    <t>BB+</t>
  </si>
  <si>
    <t>US912797KA41</t>
  </si>
  <si>
    <t>US912797KJ59</t>
  </si>
  <si>
    <t>MM4693</t>
  </si>
  <si>
    <t>UENO BANK SA</t>
  </si>
  <si>
    <t>MM4694</t>
  </si>
  <si>
    <t>MM4696</t>
  </si>
  <si>
    <t>MM4698</t>
  </si>
  <si>
    <t>MM4700</t>
  </si>
  <si>
    <t>MM4701</t>
  </si>
  <si>
    <t>US912797MK05</t>
  </si>
  <si>
    <t>US912797KS58</t>
  </si>
  <si>
    <t>BB9157</t>
  </si>
  <si>
    <t>BB9158</t>
  </si>
  <si>
    <t>BB1293</t>
  </si>
  <si>
    <t>AA2986BCO</t>
  </si>
  <si>
    <t>AA2987BCO</t>
  </si>
  <si>
    <t>AA8506</t>
  </si>
  <si>
    <t>AA8507</t>
  </si>
  <si>
    <t>AA8508</t>
  </si>
  <si>
    <t>AA8509</t>
  </si>
  <si>
    <t>AA8510</t>
  </si>
  <si>
    <t>AA8511</t>
  </si>
  <si>
    <t>AA8512</t>
  </si>
  <si>
    <t>AA8513</t>
  </si>
  <si>
    <t>AA8514</t>
  </si>
  <si>
    <t>AA8515</t>
  </si>
  <si>
    <t>US912797LZ82</t>
  </si>
  <si>
    <t>PYSUD01F5884</t>
  </si>
  <si>
    <t>US912797MU86</t>
  </si>
  <si>
    <t xml:space="preserve">BONOS DEL TESORO </t>
  </si>
  <si>
    <t>USP75744AD76</t>
  </si>
  <si>
    <t>REPUBLICA DEL PARAGUAY</t>
  </si>
  <si>
    <t>AA2942BAM</t>
  </si>
  <si>
    <t>AA2951BAM</t>
  </si>
  <si>
    <t>AA2937BAM</t>
  </si>
  <si>
    <t>AA2938BAM</t>
  </si>
  <si>
    <t>AA2939BAM</t>
  </si>
  <si>
    <t>AA2940BAM</t>
  </si>
  <si>
    <t>AA2941BAM</t>
  </si>
  <si>
    <t>AA2943BAM</t>
  </si>
  <si>
    <t>AA2944BAM</t>
  </si>
  <si>
    <t>AA2945BAM</t>
  </si>
  <si>
    <t>AA2946BAM</t>
  </si>
  <si>
    <t>AA2947BAM</t>
  </si>
  <si>
    <t>AA2948BAM</t>
  </si>
  <si>
    <t>AA2949BAM</t>
  </si>
  <si>
    <t>BC1295</t>
  </si>
  <si>
    <t>BC1439</t>
  </si>
  <si>
    <t>BC1443</t>
  </si>
  <si>
    <t>XS2929510514</t>
  </si>
  <si>
    <t xml:space="preserve">BANCO BTG PACTUAL S.A. </t>
  </si>
  <si>
    <t>Brasil</t>
  </si>
  <si>
    <t>PYSUD01F9134</t>
  </si>
  <si>
    <t>FA5012</t>
  </si>
  <si>
    <t>AB0834</t>
  </si>
  <si>
    <t>AB0835</t>
  </si>
  <si>
    <t>AB0836</t>
  </si>
  <si>
    <t>AB0837</t>
  </si>
  <si>
    <t>AB0838</t>
  </si>
  <si>
    <t>AB0839</t>
  </si>
  <si>
    <t>AB0840</t>
  </si>
  <si>
    <t>AB0841</t>
  </si>
  <si>
    <t>AB0842</t>
  </si>
  <si>
    <t>AB0843</t>
  </si>
  <si>
    <t>AB0844</t>
  </si>
  <si>
    <t>AB0845</t>
  </si>
  <si>
    <t>AB0846</t>
  </si>
  <si>
    <t>AB0847</t>
  </si>
  <si>
    <t>AB0848</t>
  </si>
  <si>
    <t>AB0849</t>
  </si>
  <si>
    <t>AB0850</t>
  </si>
  <si>
    <t>AB0851</t>
  </si>
  <si>
    <t>AB0852</t>
  </si>
  <si>
    <t>AB0853</t>
  </si>
  <si>
    <t>AB0854</t>
  </si>
  <si>
    <t>AB0855</t>
  </si>
  <si>
    <t>AB0856</t>
  </si>
  <si>
    <t>AB0857</t>
  </si>
  <si>
    <t>AB0858</t>
  </si>
  <si>
    <t>AB0859</t>
  </si>
  <si>
    <t>AB0860</t>
  </si>
  <si>
    <t>AB0861</t>
  </si>
  <si>
    <t>AB0862</t>
  </si>
  <si>
    <t>AB0863</t>
  </si>
  <si>
    <t>AB0864</t>
  </si>
  <si>
    <t>AB0825</t>
  </si>
  <si>
    <t>AB0826</t>
  </si>
  <si>
    <t>AB0827</t>
  </si>
  <si>
    <t>AB0828</t>
  </si>
  <si>
    <t>AB0829</t>
  </si>
  <si>
    <t>AB0830</t>
  </si>
  <si>
    <t>AB0831</t>
  </si>
  <si>
    <t>AB0832</t>
  </si>
  <si>
    <t>AB0833</t>
  </si>
  <si>
    <t>AA2768</t>
  </si>
  <si>
    <t>AA2769</t>
  </si>
  <si>
    <t>AA2770</t>
  </si>
  <si>
    <t>AA2771</t>
  </si>
  <si>
    <t>AA2772</t>
  </si>
  <si>
    <t>AA2773</t>
  </si>
  <si>
    <t>AA2774BAM</t>
  </si>
  <si>
    <t>AA2775BAM</t>
  </si>
  <si>
    <t>AA2776BAM</t>
  </si>
  <si>
    <t>AA2777BAM</t>
  </si>
  <si>
    <t>BB1311</t>
  </si>
  <si>
    <t>UH2070</t>
  </si>
  <si>
    <t>UH2071</t>
  </si>
  <si>
    <t>UH2072</t>
  </si>
  <si>
    <t>UH2073</t>
  </si>
  <si>
    <t>UH2074</t>
  </si>
  <si>
    <t>UH2075</t>
  </si>
  <si>
    <t>UH2076</t>
  </si>
  <si>
    <t>UH2077</t>
  </si>
  <si>
    <t>80150466-0</t>
  </si>
  <si>
    <t>TU FINANCIERA S.A.</t>
  </si>
  <si>
    <t>US912797LR66</t>
  </si>
  <si>
    <t>Total inversiones 31.12.2024</t>
  </si>
  <si>
    <r>
      <t>(Incremento)/</t>
    </r>
    <r>
      <rPr>
        <sz val="10"/>
        <rFont val="Arial"/>
        <family val="2"/>
      </rPr>
      <t>Disminución</t>
    </r>
    <r>
      <rPr>
        <sz val="10"/>
        <rFont val="Arial"/>
        <family val="2"/>
      </rPr>
      <t xml:space="preserve"> de inversiones</t>
    </r>
  </si>
  <si>
    <r>
      <t>(Incremento)/</t>
    </r>
    <r>
      <rPr>
        <sz val="10"/>
        <rFont val="Arial"/>
        <family val="2"/>
      </rPr>
      <t>Disminución</t>
    </r>
    <r>
      <rPr>
        <sz val="10"/>
        <rFont val="Arial"/>
        <family val="2"/>
      </rPr>
      <t xml:space="preserve"> de cuentas a cobrar</t>
    </r>
  </si>
  <si>
    <t>(Incremento)/Disminución de otros créditos</t>
  </si>
  <si>
    <t>Incremento/(Disminución) de cuentas por pagar</t>
  </si>
  <si>
    <t>Incremento/(Disminución) de otros pasivos</t>
  </si>
  <si>
    <t xml:space="preserve">Operaciones a liquidar </t>
  </si>
  <si>
    <t>Total activos netos</t>
  </si>
  <si>
    <t>Saldos finales al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</si>
</sst>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43" formatCode="_ * #,##0.00_ ;_ * \-#,##0.00_ ;_ * &quot;-&quot;??_ ;_ @_ "/>
    <numFmt numFmtId="164" formatCode="_-* #,##0.00\ _€_-;\-* #,##0.00\ _€_-;_-* &quot;-&quot;??\ _€_-;_-@_-"/>
    <numFmt numFmtId="165" formatCode="_(* #,##0_);_(* \(#,##0\);_(* &quot;-&quot;_);_(@_)"/>
    <numFmt numFmtId="166" formatCode="_ * #,##0_ ;_ * \-#,##0_ ;_ * &quot;-&quot;??_ ;_ @_ "/>
    <numFmt numFmtId="167" formatCode="_ * #,##0.00_ ;_ * \-#,##0.00_ ;_ * &quot;-&quot;????_ ;_ @_ "/>
    <numFmt numFmtId="168" formatCode="General_)"/>
    <numFmt numFmtId="169" formatCode="_-* #,##0\ _€_-;\-* #,##0\ _€_-;_-* &quot;-&quot;??\ _€_-;_-@_-"/>
    <numFmt numFmtId="170" formatCode="_ * #,##0.00_ ;_ * \-#,##0.00_ ;_ * &quot;-&quot;_ ;_ @_ "/>
    <numFmt numFmtId="171" formatCode="_(* #,##0.00_);_(* \(#,##0.00\);_(* &quot;-&quot;_);_(@_)"/>
    <numFmt numFmtId="172" formatCode="0.0000%"/>
    <numFmt numFmtId="173" formatCode="_-* #,##0_-;\-* #,##0_-;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name val="Arial"/>
      <family val="2"/>
    </font>
    <font>
      <sz val="11"/>
      <color theme="1"/>
      <name val="Arial"/>
      <family val="2"/>
    </font>
    <font>
      <b/>
      <sz val="11"/>
      <color theme="1"/>
      <name val="Arial"/>
      <family val="2"/>
    </font>
    <font>
      <sz val="12"/>
      <color theme="1"/>
      <name val="Arial"/>
      <family val="2"/>
    </font>
    <font>
      <sz val="12"/>
      <name val="Courier"/>
      <family val="3"/>
    </font>
    <font>
      <sz val="18"/>
      <name val="Arial"/>
      <family val="2"/>
    </font>
    <font>
      <b/>
      <sz val="10"/>
      <color theme="3" tint="0.39997558519241921"/>
      <name val="Arial"/>
      <family val="2"/>
    </font>
    <font>
      <sz val="20"/>
      <name val="Arial"/>
      <family val="2"/>
    </font>
    <font>
      <b/>
      <sz val="10"/>
      <color rgb="FF0000FF"/>
      <name val="Arial"/>
      <family val="2"/>
    </font>
    <font>
      <sz val="10"/>
      <color theme="0"/>
      <name val="Arial"/>
      <family val="2"/>
    </font>
    <font>
      <sz val="10"/>
      <color rgb="FF0000FF"/>
      <name val="Arial"/>
      <family val="2"/>
    </font>
    <font>
      <sz val="10"/>
      <name val="Arial"/>
      <family val="2"/>
    </font>
    <font>
      <sz val="10"/>
      <color rgb="FFFF0000"/>
      <name val="Arial"/>
      <family val="2"/>
    </font>
    <font>
      <sz val="11"/>
      <name val="Arial"/>
      <family val="2"/>
    </font>
    <font>
      <sz val="20"/>
      <color theme="1"/>
      <name val="Arial"/>
      <family val="2"/>
    </font>
    <font>
      <b/>
      <sz val="11"/>
      <name val="Arial"/>
      <family val="2"/>
    </font>
    <font>
      <sz val="10"/>
      <color rgb="FF000000"/>
      <name val="Arial"/>
      <family val="2"/>
    </font>
    <font>
      <sz val="14"/>
      <color theme="1"/>
      <name val="Arial"/>
      <family val="2"/>
    </font>
    <font>
      <b/>
      <sz val="10"/>
      <color rgb="FF000000"/>
      <name val="Arial"/>
      <family val="2"/>
    </font>
    <font>
      <sz val="10"/>
      <color theme="1"/>
      <name val="Calibri"/>
      <family val="2"/>
      <scheme val="minor"/>
    </font>
    <font>
      <b/>
      <sz val="7"/>
      <color theme="1"/>
      <name val="Times New Roman"/>
      <family val="1"/>
    </font>
    <font>
      <b/>
      <sz val="10"/>
      <color theme="1"/>
      <name val="Times New Roman"/>
      <family val="1"/>
    </font>
    <font>
      <b/>
      <sz val="16"/>
      <color theme="1"/>
      <name val="Arial"/>
      <family val="2"/>
    </font>
    <font>
      <sz val="18"/>
      <color theme="1"/>
      <name val="Arial"/>
      <family val="2"/>
    </font>
    <font>
      <sz val="11"/>
      <color theme="0"/>
      <name val="Calibri"/>
      <family val="2"/>
      <scheme val="minor"/>
    </font>
    <font>
      <u/>
      <sz val="11"/>
      <color theme="10"/>
      <name val="Calibri"/>
      <family val="2"/>
      <scheme val="minor"/>
    </font>
    <font>
      <sz val="11"/>
      <color theme="1"/>
      <name val="Calibri"/>
      <family val="2"/>
    </font>
    <font>
      <sz val="8"/>
      <color rgb="FF000000"/>
      <name val="Arial"/>
      <family val="2"/>
    </font>
    <font>
      <sz val="8"/>
      <name val="Arial"/>
      <family val="2"/>
    </font>
    <font>
      <b/>
      <sz val="8"/>
      <color rgb="FFFFFFFF"/>
      <name val="Arial"/>
      <family val="2"/>
    </font>
    <font>
      <b/>
      <sz val="8"/>
      <color rgb="FF000000"/>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244062"/>
        <bgColor rgb="FF000000"/>
      </patternFill>
    </fill>
  </fills>
  <borders count="12">
    <border>
      <left/>
      <right/>
      <top/>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s>
  <cellStyleXfs count="11">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9" fillId="0" borderId="0"/>
    <xf numFmtId="164" fontId="1" fillId="0" borderId="0" applyFont="0" applyFill="0" applyBorder="0" applyAlignment="0" applyProtection="0"/>
    <xf numFmtId="0" fontId="16" fillId="0" borderId="0"/>
    <xf numFmtId="164" fontId="1" fillId="0" borderId="0" applyFont="0" applyFill="0" applyBorder="0" applyAlignment="0" applyProtection="0"/>
    <xf numFmtId="41" fontId="1" fillId="0" borderId="0" applyFont="0" applyFill="0" applyBorder="0" applyAlignment="0" applyProtection="0"/>
    <xf numFmtId="0" fontId="30" fillId="0" borderId="0" applyNumberFormat="0" applyFill="0" applyBorder="0" applyAlignment="0" applyProtection="0"/>
  </cellStyleXfs>
  <cellXfs count="276">
    <xf numFmtId="0" fontId="0" fillId="0" borderId="0" xfId="0"/>
    <xf numFmtId="0" fontId="3" fillId="0" borderId="0" xfId="0" applyFont="1"/>
    <xf numFmtId="0" fontId="3" fillId="0" borderId="0" xfId="0" applyFont="1" applyAlignment="1">
      <alignment wrapText="1"/>
    </xf>
    <xf numFmtId="0" fontId="3" fillId="0" borderId="0" xfId="0" applyFont="1" applyBorder="1" applyAlignment="1">
      <alignment wrapText="1"/>
    </xf>
    <xf numFmtId="165" fontId="3" fillId="0" borderId="0" xfId="4"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166" fontId="3" fillId="0" borderId="0" xfId="0" applyNumberFormat="1" applyFont="1" applyAlignment="1">
      <alignment wrapText="1"/>
    </xf>
    <xf numFmtId="166" fontId="3" fillId="0" borderId="0" xfId="1" applyNumberFormat="1" applyFont="1" applyAlignment="1">
      <alignment wrapText="1"/>
    </xf>
    <xf numFmtId="0" fontId="3" fillId="0" borderId="0" xfId="0" applyFont="1" applyBorder="1" applyAlignment="1"/>
    <xf numFmtId="0" fontId="3" fillId="0" borderId="0" xfId="0" applyFont="1" applyAlignment="1"/>
    <xf numFmtId="0" fontId="3" fillId="0" borderId="0" xfId="0" applyFont="1" applyFill="1" applyBorder="1" applyAlignment="1">
      <alignment vertical="center" wrapText="1"/>
    </xf>
    <xf numFmtId="0" fontId="4" fillId="0" borderId="0" xfId="0" applyFont="1" applyAlignment="1">
      <alignment vertical="center"/>
    </xf>
    <xf numFmtId="41" fontId="3" fillId="0" borderId="0" xfId="2" applyFont="1" applyBorder="1" applyAlignment="1">
      <alignment vertical="center"/>
    </xf>
    <xf numFmtId="0" fontId="4" fillId="0" borderId="0" xfId="0" applyFont="1" applyBorder="1" applyAlignment="1">
      <alignment vertical="center"/>
    </xf>
    <xf numFmtId="41" fontId="3" fillId="0" borderId="0" xfId="2" applyFont="1" applyFill="1" applyBorder="1" applyAlignment="1">
      <alignment vertical="center" wrapText="1"/>
    </xf>
    <xf numFmtId="0" fontId="4" fillId="0" borderId="0" xfId="0" applyFont="1" applyFill="1" applyBorder="1" applyAlignment="1">
      <alignment vertical="center" wrapText="1"/>
    </xf>
    <xf numFmtId="165" fontId="4" fillId="0" borderId="3" xfId="0" applyNumberFormat="1" applyFont="1" applyBorder="1" applyAlignment="1">
      <alignment vertical="center"/>
    </xf>
    <xf numFmtId="165" fontId="3" fillId="0" borderId="0" xfId="2" applyNumberFormat="1" applyFont="1" applyFill="1" applyBorder="1" applyAlignment="1">
      <alignment vertical="center" wrapText="1"/>
    </xf>
    <xf numFmtId="41" fontId="3" fillId="0" borderId="0" xfId="2" applyFont="1" applyFill="1" applyBorder="1" applyAlignment="1">
      <alignment vertical="center"/>
    </xf>
    <xf numFmtId="165" fontId="3" fillId="0" borderId="0" xfId="0" applyNumberFormat="1" applyFont="1" applyAlignment="1">
      <alignment vertical="center"/>
    </xf>
    <xf numFmtId="41" fontId="4" fillId="0" borderId="0" xfId="2" applyFont="1" applyBorder="1" applyAlignment="1">
      <alignment vertical="center"/>
    </xf>
    <xf numFmtId="165" fontId="4" fillId="0" borderId="0" xfId="4" applyFont="1" applyFill="1" applyBorder="1" applyAlignment="1">
      <alignment vertical="center"/>
    </xf>
    <xf numFmtId="41" fontId="4" fillId="0" borderId="3" xfId="0" applyNumberFormat="1" applyFont="1" applyFill="1" applyBorder="1" applyAlignment="1">
      <alignment vertical="center" wrapText="1"/>
    </xf>
    <xf numFmtId="166" fontId="3" fillId="0" borderId="0" xfId="1" applyNumberFormat="1" applyFont="1" applyFill="1" applyBorder="1" applyAlignment="1">
      <alignment vertical="center" wrapText="1"/>
    </xf>
    <xf numFmtId="0" fontId="5"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6" fillId="0" borderId="0" xfId="0" applyFont="1"/>
    <xf numFmtId="0" fontId="7" fillId="0" borderId="0" xfId="0" applyFont="1" applyBorder="1" applyAlignment="1">
      <alignment horizontal="left" vertical="center"/>
    </xf>
    <xf numFmtId="0" fontId="6" fillId="0" borderId="0" xfId="0" applyFont="1" applyBorder="1" applyAlignment="1">
      <alignment horizontal="left" vertical="center"/>
    </xf>
    <xf numFmtId="0" fontId="8" fillId="0" borderId="0" xfId="0" applyFont="1" applyBorder="1" applyAlignment="1">
      <alignment horizontal="left" vertical="center"/>
    </xf>
    <xf numFmtId="168" fontId="10" fillId="3" borderId="0" xfId="5" applyNumberFormat="1" applyFont="1" applyFill="1" applyBorder="1" applyAlignment="1" applyProtection="1">
      <alignment wrapText="1"/>
    </xf>
    <xf numFmtId="168" fontId="10" fillId="3" borderId="0" xfId="5" applyNumberFormat="1" applyFont="1" applyFill="1" applyBorder="1" applyAlignment="1" applyProtection="1">
      <alignment horizontal="left" wrapText="1"/>
    </xf>
    <xf numFmtId="168" fontId="11" fillId="3" borderId="0" xfId="5" applyNumberFormat="1" applyFont="1" applyFill="1" applyBorder="1" applyAlignment="1" applyProtection="1"/>
    <xf numFmtId="0" fontId="3" fillId="0" borderId="0" xfId="0" applyFont="1" applyBorder="1"/>
    <xf numFmtId="41" fontId="3" fillId="0" borderId="0" xfId="2" applyFont="1" applyAlignment="1">
      <alignment horizontal="center"/>
    </xf>
    <xf numFmtId="0" fontId="3" fillId="0" borderId="0" xfId="0" applyFont="1" applyAlignment="1">
      <alignment horizontal="left" wrapText="1"/>
    </xf>
    <xf numFmtId="41" fontId="3" fillId="0" borderId="0" xfId="2" applyFont="1" applyBorder="1" applyAlignment="1"/>
    <xf numFmtId="165" fontId="4" fillId="0" borderId="3" xfId="4" applyFont="1" applyFill="1" applyBorder="1"/>
    <xf numFmtId="165" fontId="4" fillId="0" borderId="0" xfId="4" applyFont="1" applyFill="1" applyBorder="1"/>
    <xf numFmtId="0" fontId="4" fillId="0" borderId="0" xfId="0" applyFont="1" applyFill="1" applyBorder="1"/>
    <xf numFmtId="0" fontId="13" fillId="0" borderId="0" xfId="0" applyFont="1" applyFill="1" applyBorder="1"/>
    <xf numFmtId="165" fontId="3" fillId="0" borderId="4" xfId="2" applyNumberFormat="1" applyFont="1" applyFill="1" applyBorder="1" applyAlignment="1">
      <alignment vertical="center" wrapText="1"/>
    </xf>
    <xf numFmtId="0" fontId="4" fillId="2" borderId="0" xfId="0" applyFont="1" applyFill="1" applyBorder="1"/>
    <xf numFmtId="0" fontId="14" fillId="0" borderId="0" xfId="0" applyFont="1" applyFill="1" applyBorder="1"/>
    <xf numFmtId="165" fontId="3" fillId="2" borderId="0" xfId="4" applyFont="1" applyFill="1" applyBorder="1"/>
    <xf numFmtId="0" fontId="3" fillId="0" borderId="0" xfId="0" applyFont="1" applyFill="1" applyBorder="1"/>
    <xf numFmtId="0" fontId="15" fillId="0" borderId="0" xfId="0" applyFont="1" applyFill="1" applyBorder="1"/>
    <xf numFmtId="0" fontId="16" fillId="0" borderId="0" xfId="0" applyFont="1" applyFill="1" applyBorder="1"/>
    <xf numFmtId="0" fontId="5" fillId="0" borderId="0" xfId="0" applyFont="1" applyFill="1" applyBorder="1"/>
    <xf numFmtId="0" fontId="3" fillId="2" borderId="0" xfId="0" applyFont="1" applyFill="1" applyBorder="1"/>
    <xf numFmtId="0" fontId="16" fillId="0" borderId="0" xfId="0" quotePrefix="1" applyFont="1" applyFill="1" applyBorder="1"/>
    <xf numFmtId="166" fontId="3" fillId="0" borderId="0" xfId="1" quotePrefix="1" applyNumberFormat="1" applyFont="1" applyFill="1" applyBorder="1"/>
    <xf numFmtId="165" fontId="4" fillId="2" borderId="0" xfId="4" applyFont="1" applyFill="1" applyBorder="1"/>
    <xf numFmtId="41" fontId="3" fillId="0" borderId="0" xfId="2" applyFont="1"/>
    <xf numFmtId="14" fontId="3" fillId="0" borderId="0" xfId="0" applyNumberFormat="1" applyFont="1"/>
    <xf numFmtId="0" fontId="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6" fillId="0" borderId="0" xfId="0" applyFont="1" applyBorder="1" applyAlignment="1">
      <alignment vertical="center"/>
    </xf>
    <xf numFmtId="0" fontId="8" fillId="0" borderId="0" xfId="0" applyFont="1" applyBorder="1" applyAlignment="1">
      <alignment vertical="center"/>
    </xf>
    <xf numFmtId="0" fontId="8" fillId="0" borderId="0" xfId="0" applyFont="1" applyFill="1" applyBorder="1" applyAlignment="1">
      <alignment vertical="center"/>
    </xf>
    <xf numFmtId="168" fontId="12" fillId="3" borderId="0" xfId="5" applyNumberFormat="1" applyFont="1" applyFill="1" applyBorder="1" applyAlignment="1" applyProtection="1">
      <alignment horizontal="left" wrapText="1"/>
    </xf>
    <xf numFmtId="168" fontId="12" fillId="3" borderId="0" xfId="5" applyNumberFormat="1" applyFont="1" applyFill="1" applyBorder="1" applyAlignment="1" applyProtection="1">
      <alignment horizontal="left"/>
    </xf>
    <xf numFmtId="168" fontId="10" fillId="3" borderId="0" xfId="5" applyNumberFormat="1" applyFont="1" applyFill="1" applyBorder="1" applyAlignment="1" applyProtection="1">
      <alignment horizontal="left"/>
    </xf>
    <xf numFmtId="168" fontId="5" fillId="3" borderId="0" xfId="5" applyNumberFormat="1" applyFont="1" applyFill="1" applyBorder="1" applyAlignment="1" applyProtection="1"/>
    <xf numFmtId="0" fontId="6" fillId="0" borderId="0" xfId="0" applyFont="1" applyBorder="1" applyAlignment="1">
      <alignment wrapText="1"/>
    </xf>
    <xf numFmtId="0" fontId="6" fillId="0" borderId="0" xfId="0" applyFont="1" applyAlignment="1">
      <alignment wrapText="1"/>
    </xf>
    <xf numFmtId="166" fontId="17" fillId="0" borderId="0" xfId="0" applyNumberFormat="1" applyFont="1" applyBorder="1" applyAlignment="1">
      <alignment wrapText="1"/>
    </xf>
    <xf numFmtId="166" fontId="17" fillId="2" borderId="0" xfId="0" applyNumberFormat="1" applyFont="1" applyFill="1" applyBorder="1" applyAlignment="1"/>
    <xf numFmtId="166" fontId="17" fillId="2" borderId="0" xfId="1" applyNumberFormat="1" applyFont="1" applyFill="1" applyBorder="1" applyAlignment="1">
      <alignment wrapText="1"/>
    </xf>
    <xf numFmtId="0" fontId="3" fillId="0" borderId="0" xfId="0" applyFont="1" applyFill="1" applyBorder="1" applyAlignment="1">
      <alignment wrapText="1"/>
    </xf>
    <xf numFmtId="0" fontId="3" fillId="0" borderId="0" xfId="0" applyFont="1" applyFill="1" applyAlignment="1">
      <alignment wrapText="1"/>
    </xf>
    <xf numFmtId="0" fontId="6" fillId="0" borderId="0" xfId="0" applyFont="1" applyBorder="1"/>
    <xf numFmtId="0" fontId="6" fillId="0" borderId="0" xfId="0" applyFont="1" applyAlignment="1">
      <alignment vertical="center"/>
    </xf>
    <xf numFmtId="0" fontId="4" fillId="0" borderId="0" xfId="0" applyFont="1" applyFill="1" applyBorder="1" applyAlignment="1">
      <alignment wrapText="1"/>
    </xf>
    <xf numFmtId="169" fontId="4" fillId="0" borderId="0" xfId="6" applyNumberFormat="1" applyFont="1" applyFill="1" applyBorder="1" applyAlignment="1">
      <alignment horizontal="center" wrapText="1"/>
    </xf>
    <xf numFmtId="169" fontId="3" fillId="0" borderId="0" xfId="6" applyNumberFormat="1" applyFont="1" applyFill="1" applyBorder="1" applyAlignment="1">
      <alignment horizontal="center" wrapText="1"/>
    </xf>
    <xf numFmtId="169" fontId="4" fillId="0" borderId="4" xfId="6" applyNumberFormat="1" applyFont="1" applyFill="1" applyBorder="1" applyAlignment="1">
      <alignment horizontal="center" wrapText="1"/>
    </xf>
    <xf numFmtId="0" fontId="6" fillId="0" borderId="0" xfId="0" applyFont="1" applyAlignment="1">
      <alignment horizontal="center" wrapText="1"/>
    </xf>
    <xf numFmtId="0" fontId="18" fillId="0" borderId="0" xfId="7" applyFont="1"/>
    <xf numFmtId="0" fontId="16" fillId="0" borderId="0" xfId="7" applyFont="1"/>
    <xf numFmtId="165" fontId="16" fillId="0" borderId="0" xfId="7" applyNumberFormat="1" applyFont="1"/>
    <xf numFmtId="0" fontId="5" fillId="0" borderId="9" xfId="7" applyFont="1" applyBorder="1" applyAlignment="1">
      <alignment horizontal="center" vertical="center"/>
    </xf>
    <xf numFmtId="0" fontId="5" fillId="0" borderId="10" xfId="7" applyFont="1" applyBorder="1" applyAlignment="1">
      <alignment horizontal="center" vertical="center"/>
    </xf>
    <xf numFmtId="0" fontId="4" fillId="0" borderId="9" xfId="0" applyFont="1" applyBorder="1" applyAlignment="1">
      <alignment horizontal="center" vertical="center"/>
    </xf>
    <xf numFmtId="0" fontId="7" fillId="0" borderId="0" xfId="0" applyFont="1" applyAlignment="1"/>
    <xf numFmtId="0" fontId="19" fillId="0" borderId="0" xfId="0" applyFont="1" applyAlignment="1"/>
    <xf numFmtId="168" fontId="20" fillId="3" borderId="0" xfId="5" applyNumberFormat="1" applyFont="1" applyFill="1" applyBorder="1" applyAlignment="1" applyProtection="1"/>
    <xf numFmtId="0" fontId="22" fillId="0" borderId="0" xfId="0" applyFont="1"/>
    <xf numFmtId="41" fontId="0" fillId="0" borderId="0" xfId="0" applyNumberFormat="1"/>
    <xf numFmtId="41" fontId="1" fillId="0" borderId="4" xfId="2" applyFont="1" applyBorder="1"/>
    <xf numFmtId="41" fontId="1" fillId="0" borderId="0" xfId="2" applyFont="1" applyBorder="1"/>
    <xf numFmtId="0" fontId="0" fillId="0" borderId="0" xfId="0" applyBorder="1"/>
    <xf numFmtId="41" fontId="0" fillId="0" borderId="0" xfId="2" applyFont="1" applyBorder="1"/>
    <xf numFmtId="170" fontId="0" fillId="0" borderId="0" xfId="2" applyNumberFormat="1" applyFont="1" applyBorder="1"/>
    <xf numFmtId="170" fontId="0" fillId="0" borderId="4" xfId="2" applyNumberFormat="1" applyFont="1" applyBorder="1"/>
    <xf numFmtId="0" fontId="2" fillId="0" borderId="0" xfId="0" applyFont="1"/>
    <xf numFmtId="0" fontId="21" fillId="0" borderId="0" xfId="0" applyFont="1" applyAlignment="1">
      <alignment vertical="center"/>
    </xf>
    <xf numFmtId="0" fontId="23" fillId="0" borderId="0" xfId="0" applyFont="1" applyAlignment="1">
      <alignment vertical="center"/>
    </xf>
    <xf numFmtId="0" fontId="24" fillId="0" borderId="0" xfId="0" applyFont="1"/>
    <xf numFmtId="0" fontId="23" fillId="0" borderId="4" xfId="0" applyFont="1" applyBorder="1" applyAlignment="1">
      <alignment horizontal="center" vertical="center" wrapText="1"/>
    </xf>
    <xf numFmtId="0" fontId="0" fillId="0" borderId="4" xfId="0" applyBorder="1"/>
    <xf numFmtId="0" fontId="24" fillId="0" borderId="0" xfId="0" applyFont="1" applyAlignment="1">
      <alignment vertical="center"/>
    </xf>
    <xf numFmtId="0" fontId="23" fillId="4" borderId="0" xfId="0" applyFont="1" applyFill="1" applyAlignment="1">
      <alignment horizontal="right" vertical="center" wrapText="1"/>
    </xf>
    <xf numFmtId="3" fontId="23" fillId="4" borderId="11" xfId="0" applyNumberFormat="1" applyFont="1" applyFill="1" applyBorder="1" applyAlignment="1">
      <alignment horizontal="right" vertical="center"/>
    </xf>
    <xf numFmtId="0" fontId="23" fillId="4" borderId="0" xfId="0" applyFont="1" applyFill="1" applyAlignment="1">
      <alignment vertical="center"/>
    </xf>
    <xf numFmtId="3" fontId="21" fillId="4" borderId="1" xfId="0" applyNumberFormat="1" applyFont="1" applyFill="1" applyBorder="1" applyAlignment="1">
      <alignment horizontal="right" vertical="center" wrapText="1"/>
    </xf>
    <xf numFmtId="0" fontId="21" fillId="4" borderId="0" xfId="0" applyFont="1" applyFill="1" applyAlignment="1">
      <alignment horizontal="right" vertical="center" wrapText="1"/>
    </xf>
    <xf numFmtId="0" fontId="23" fillId="4" borderId="4" xfId="0" applyFont="1" applyFill="1" applyBorder="1" applyAlignment="1">
      <alignment horizontal="center" vertical="center"/>
    </xf>
    <xf numFmtId="0" fontId="23" fillId="4" borderId="0" xfId="0" applyFont="1" applyFill="1" applyBorder="1" applyAlignment="1">
      <alignment vertical="center"/>
    </xf>
    <xf numFmtId="0" fontId="23" fillId="4" borderId="0" xfId="0" applyFont="1" applyFill="1" applyAlignment="1">
      <alignment horizontal="center" vertical="center"/>
    </xf>
    <xf numFmtId="3" fontId="23" fillId="4" borderId="0" xfId="0" applyNumberFormat="1" applyFont="1" applyFill="1" applyBorder="1" applyAlignment="1">
      <alignment vertical="center"/>
    </xf>
    <xf numFmtId="0" fontId="4" fillId="0" borderId="0" xfId="0" applyFont="1" applyAlignment="1">
      <alignment horizontal="justify" vertical="center"/>
    </xf>
    <xf numFmtId="0" fontId="4" fillId="0" borderId="0" xfId="0" applyFont="1" applyAlignment="1">
      <alignment horizontal="left" vertical="center" indent="3"/>
    </xf>
    <xf numFmtId="0" fontId="7" fillId="0" borderId="0" xfId="0" applyFont="1" applyAlignment="1">
      <alignment horizontal="justify" vertical="center"/>
    </xf>
    <xf numFmtId="0" fontId="3" fillId="0" borderId="0" xfId="0" applyFont="1" applyAlignment="1">
      <alignment horizontal="justify" vertical="center"/>
    </xf>
    <xf numFmtId="0" fontId="19" fillId="0" borderId="0" xfId="0" applyFont="1"/>
    <xf numFmtId="0" fontId="27" fillId="0" borderId="0" xfId="0" applyFont="1" applyAlignment="1">
      <alignment horizontal="center" vertical="center"/>
    </xf>
    <xf numFmtId="0" fontId="0" fillId="0" borderId="0" xfId="0" applyAlignment="1">
      <alignment horizontal="center"/>
    </xf>
    <xf numFmtId="0" fontId="26" fillId="0" borderId="0" xfId="0" applyFont="1" applyAlignment="1">
      <alignment horizontal="center" vertical="center"/>
    </xf>
    <xf numFmtId="0" fontId="8" fillId="0" borderId="0" xfId="0" applyFont="1" applyAlignment="1">
      <alignment horizontal="center" vertical="center"/>
    </xf>
    <xf numFmtId="0" fontId="28" fillId="0" borderId="0" xfId="0" applyFont="1"/>
    <xf numFmtId="0" fontId="23" fillId="4" borderId="0" xfId="0" applyFont="1" applyFill="1" applyBorder="1" applyAlignment="1">
      <alignment horizontal="center" vertical="center"/>
    </xf>
    <xf numFmtId="165" fontId="3" fillId="0" borderId="0" xfId="0" applyNumberFormat="1" applyFont="1" applyAlignment="1">
      <alignment wrapText="1"/>
    </xf>
    <xf numFmtId="3" fontId="29" fillId="0" borderId="0" xfId="0" applyNumberFormat="1" applyFont="1"/>
    <xf numFmtId="0" fontId="29" fillId="0" borderId="0" xfId="0" applyFont="1"/>
    <xf numFmtId="165" fontId="3" fillId="0" borderId="0" xfId="0" applyNumberFormat="1" applyFont="1"/>
    <xf numFmtId="41" fontId="16" fillId="0" borderId="0" xfId="2" applyFont="1" applyBorder="1" applyAlignment="1">
      <alignment wrapText="1"/>
    </xf>
    <xf numFmtId="41" fontId="16" fillId="0" borderId="0" xfId="2" applyFont="1" applyAlignment="1">
      <alignment wrapText="1"/>
    </xf>
    <xf numFmtId="0" fontId="30" fillId="0" borderId="0" xfId="10" quotePrefix="1"/>
    <xf numFmtId="41" fontId="0" fillId="0" borderId="0" xfId="2" applyFont="1"/>
    <xf numFmtId="165" fontId="18" fillId="0" borderId="0" xfId="7" applyNumberFormat="1" applyFont="1"/>
    <xf numFmtId="168" fontId="10" fillId="3" borderId="0" xfId="5" applyNumberFormat="1" applyFont="1" applyFill="1" applyBorder="1" applyAlignment="1" applyProtection="1">
      <alignment horizontal="left" wrapText="1"/>
    </xf>
    <xf numFmtId="0" fontId="4" fillId="0" borderId="0" xfId="0" applyFont="1" applyFill="1" applyAlignment="1">
      <alignment vertical="center"/>
    </xf>
    <xf numFmtId="170" fontId="0" fillId="0" borderId="0" xfId="2" applyNumberFormat="1" applyFont="1" applyFill="1" applyBorder="1"/>
    <xf numFmtId="14" fontId="4" fillId="2" borderId="4" xfId="0" applyNumberFormat="1" applyFont="1" applyFill="1" applyBorder="1" applyAlignment="1">
      <alignment horizontal="center"/>
    </xf>
    <xf numFmtId="3" fontId="23" fillId="4" borderId="0" xfId="0" applyNumberFormat="1" applyFont="1" applyFill="1" applyBorder="1" applyAlignment="1">
      <alignment horizontal="right" vertical="center"/>
    </xf>
    <xf numFmtId="41" fontId="3" fillId="0" borderId="0" xfId="2" applyNumberFormat="1" applyFont="1" applyFill="1" applyBorder="1" applyAlignment="1">
      <alignment vertical="center" wrapText="1"/>
    </xf>
    <xf numFmtId="0" fontId="4" fillId="2" borderId="0" xfId="0" applyFont="1" applyFill="1" applyBorder="1" applyAlignment="1"/>
    <xf numFmtId="14" fontId="4" fillId="2" borderId="0" xfId="0" applyNumberFormat="1" applyFont="1" applyFill="1" applyBorder="1" applyAlignment="1">
      <alignment horizontal="center"/>
    </xf>
    <xf numFmtId="0" fontId="4" fillId="0" borderId="0" xfId="0" applyFont="1"/>
    <xf numFmtId="169" fontId="3" fillId="0" borderId="0" xfId="0" applyNumberFormat="1" applyFont="1" applyBorder="1"/>
    <xf numFmtId="41" fontId="3" fillId="2" borderId="0" xfId="2" applyFont="1" applyFill="1" applyBorder="1"/>
    <xf numFmtId="165" fontId="21" fillId="0" borderId="0" xfId="2" applyNumberFormat="1" applyFont="1" applyFill="1" applyBorder="1" applyAlignment="1">
      <alignment vertical="center" wrapText="1"/>
    </xf>
    <xf numFmtId="41" fontId="21" fillId="0" borderId="0" xfId="2" applyFont="1" applyFill="1" applyBorder="1" applyAlignment="1">
      <alignment vertical="center"/>
    </xf>
    <xf numFmtId="41" fontId="23" fillId="0" borderId="0" xfId="2" applyFont="1" applyFill="1" applyBorder="1" applyAlignment="1">
      <alignment vertical="center" wrapText="1"/>
    </xf>
    <xf numFmtId="41" fontId="21" fillId="0" borderId="0" xfId="2" applyFont="1" applyFill="1" applyBorder="1" applyAlignment="1">
      <alignment vertical="center" wrapText="1"/>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0" xfId="0" applyFont="1" applyFill="1" applyBorder="1"/>
    <xf numFmtId="165" fontId="23" fillId="0" borderId="0" xfId="4" applyFont="1" applyFill="1" applyBorder="1"/>
    <xf numFmtId="0" fontId="21" fillId="0" borderId="0" xfId="0" applyFont="1" applyFill="1" applyBorder="1"/>
    <xf numFmtId="41" fontId="23" fillId="0" borderId="0" xfId="2" applyFont="1" applyFill="1" applyBorder="1"/>
    <xf numFmtId="0" fontId="21" fillId="0" borderId="0" xfId="0" quotePrefix="1" applyFont="1" applyFill="1" applyBorder="1"/>
    <xf numFmtId="165" fontId="21" fillId="0" borderId="4" xfId="2" applyNumberFormat="1" applyFont="1" applyFill="1" applyBorder="1" applyAlignment="1">
      <alignment vertical="center" wrapText="1"/>
    </xf>
    <xf numFmtId="41" fontId="21" fillId="0" borderId="0" xfId="2" applyFont="1" applyFill="1" applyBorder="1"/>
    <xf numFmtId="0" fontId="23" fillId="0" borderId="0" xfId="0" quotePrefix="1" applyFont="1" applyFill="1" applyBorder="1"/>
    <xf numFmtId="166" fontId="23" fillId="0" borderId="0" xfId="1" quotePrefix="1" applyNumberFormat="1" applyFont="1" applyFill="1" applyBorder="1"/>
    <xf numFmtId="0" fontId="23" fillId="0" borderId="0" xfId="0" applyFont="1" applyFill="1" applyBorder="1" applyAlignment="1">
      <alignment horizontal="center"/>
    </xf>
    <xf numFmtId="165" fontId="21" fillId="5" borderId="0" xfId="4" applyFont="1" applyFill="1" applyBorder="1"/>
    <xf numFmtId="0" fontId="21" fillId="5" borderId="0" xfId="0" applyFont="1" applyFill="1" applyBorder="1"/>
    <xf numFmtId="165" fontId="23" fillId="0" borderId="0" xfId="2" applyNumberFormat="1" applyFont="1" applyFill="1" applyBorder="1" applyAlignment="1">
      <alignment vertical="center" wrapText="1"/>
    </xf>
    <xf numFmtId="165" fontId="21" fillId="0" borderId="0" xfId="4" applyFont="1" applyFill="1" applyBorder="1"/>
    <xf numFmtId="165" fontId="21" fillId="5" borderId="0" xfId="4" applyFont="1" applyFill="1" applyBorder="1" applyAlignment="1">
      <alignment vertical="center"/>
    </xf>
    <xf numFmtId="165" fontId="21" fillId="5" borderId="4" xfId="4" applyFont="1" applyFill="1" applyBorder="1" applyAlignment="1">
      <alignment vertical="center"/>
    </xf>
    <xf numFmtId="0" fontId="23" fillId="0" borderId="0" xfId="0" applyFont="1" applyFill="1" applyBorder="1" applyAlignment="1">
      <alignment wrapText="1"/>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23" fillId="0" borderId="0" xfId="0" applyFont="1" applyFill="1" applyBorder="1" applyAlignment="1">
      <alignment vertical="center" wrapText="1"/>
    </xf>
    <xf numFmtId="0" fontId="23" fillId="5" borderId="0" xfId="0" applyFont="1" applyFill="1" applyBorder="1" applyAlignment="1">
      <alignment vertical="center" wrapText="1"/>
    </xf>
    <xf numFmtId="165" fontId="23" fillId="0" borderId="0" xfId="4" applyFont="1" applyFill="1" applyBorder="1" applyAlignment="1">
      <alignment vertical="center"/>
    </xf>
    <xf numFmtId="0" fontId="23" fillId="0" borderId="0" xfId="0" applyFont="1" applyFill="1" applyBorder="1" applyAlignment="1">
      <alignment horizontal="center" vertical="center" wrapText="1"/>
    </xf>
    <xf numFmtId="165" fontId="23" fillId="0" borderId="4" xfId="0" applyNumberFormat="1" applyFont="1" applyFill="1" applyBorder="1" applyAlignment="1">
      <alignment vertical="center" wrapText="1"/>
    </xf>
    <xf numFmtId="0" fontId="23" fillId="0" borderId="6" xfId="0" applyFont="1" applyFill="1" applyBorder="1" applyAlignment="1">
      <alignment wrapText="1"/>
    </xf>
    <xf numFmtId="165" fontId="23" fillId="0" borderId="6" xfId="4" applyFont="1" applyFill="1" applyBorder="1"/>
    <xf numFmtId="0" fontId="23" fillId="0" borderId="8" xfId="0" applyFont="1" applyFill="1" applyBorder="1" applyAlignment="1">
      <alignment wrapText="1"/>
    </xf>
    <xf numFmtId="165" fontId="23" fillId="0" borderId="8" xfId="4" applyFont="1" applyFill="1" applyBorder="1"/>
    <xf numFmtId="0" fontId="21" fillId="5" borderId="8" xfId="0" applyFont="1" applyFill="1" applyBorder="1" applyAlignment="1">
      <alignment wrapText="1"/>
    </xf>
    <xf numFmtId="165" fontId="21" fillId="0" borderId="8" xfId="4" applyFont="1" applyFill="1" applyBorder="1"/>
    <xf numFmtId="0" fontId="21" fillId="0" borderId="8" xfId="0" applyFont="1" applyFill="1" applyBorder="1" applyAlignment="1">
      <alignment wrapText="1"/>
    </xf>
    <xf numFmtId="0" fontId="21" fillId="0" borderId="8" xfId="0" applyFont="1" applyFill="1" applyBorder="1" applyAlignment="1">
      <alignment horizontal="left" vertical="top" wrapText="1"/>
    </xf>
    <xf numFmtId="0" fontId="21" fillId="0" borderId="7" xfId="0" applyFont="1" applyFill="1" applyBorder="1" applyAlignment="1">
      <alignment vertical="center" wrapText="1"/>
    </xf>
    <xf numFmtId="165" fontId="23" fillId="0" borderId="7" xfId="4" applyFont="1" applyFill="1" applyBorder="1"/>
    <xf numFmtId="165" fontId="21" fillId="0" borderId="7" xfId="4" applyFont="1" applyFill="1" applyBorder="1"/>
    <xf numFmtId="0" fontId="23" fillId="0" borderId="7" xfId="0" applyFont="1" applyFill="1" applyBorder="1" applyAlignment="1">
      <alignment wrapText="1"/>
    </xf>
    <xf numFmtId="169" fontId="21" fillId="5" borderId="0" xfId="8" applyNumberFormat="1" applyFont="1" applyFill="1" applyBorder="1"/>
    <xf numFmtId="14" fontId="23" fillId="5" borderId="0" xfId="0" applyNumberFormat="1" applyFont="1" applyFill="1" applyBorder="1" applyAlignment="1">
      <alignment horizontal="center"/>
    </xf>
    <xf numFmtId="169" fontId="4" fillId="2" borderId="0" xfId="0" applyNumberFormat="1" applyFont="1" applyFill="1" applyBorder="1"/>
    <xf numFmtId="169" fontId="23" fillId="5" borderId="3" xfId="0" applyNumberFormat="1" applyFont="1" applyFill="1" applyBorder="1"/>
    <xf numFmtId="169" fontId="23" fillId="5" borderId="0" xfId="0" applyNumberFormat="1" applyFont="1" applyFill="1" applyBorder="1"/>
    <xf numFmtId="170" fontId="31" fillId="0" borderId="0" xfId="2" applyNumberFormat="1" applyFont="1" applyFill="1" applyBorder="1"/>
    <xf numFmtId="41" fontId="31" fillId="0" borderId="0" xfId="2" applyFont="1" applyFill="1" applyBorder="1"/>
    <xf numFmtId="0" fontId="31" fillId="0" borderId="0" xfId="0" applyFont="1" applyFill="1" applyBorder="1"/>
    <xf numFmtId="170" fontId="31" fillId="0" borderId="4" xfId="2" applyNumberFormat="1" applyFont="1" applyFill="1" applyBorder="1"/>
    <xf numFmtId="41" fontId="31" fillId="0" borderId="4" xfId="2" applyFont="1" applyFill="1" applyBorder="1"/>
    <xf numFmtId="0" fontId="31" fillId="0" borderId="4" xfId="0" applyFont="1" applyFill="1" applyBorder="1"/>
    <xf numFmtId="41" fontId="3" fillId="0" borderId="1" xfId="2" applyFont="1" applyBorder="1" applyAlignment="1">
      <alignment vertical="center"/>
    </xf>
    <xf numFmtId="165" fontId="4" fillId="0" borderId="6" xfId="4" applyFont="1" applyBorder="1"/>
    <xf numFmtId="0" fontId="0" fillId="6" borderId="0" xfId="0" applyFill="1"/>
    <xf numFmtId="0" fontId="0" fillId="6" borderId="0" xfId="0" applyFill="1" applyBorder="1"/>
    <xf numFmtId="41" fontId="0" fillId="6" borderId="0" xfId="0" applyNumberFormat="1" applyFill="1" applyBorder="1"/>
    <xf numFmtId="41" fontId="0" fillId="6" borderId="0" xfId="0" applyNumberFormat="1" applyFill="1"/>
    <xf numFmtId="41" fontId="0" fillId="6" borderId="0" xfId="2" applyFont="1" applyFill="1"/>
    <xf numFmtId="41" fontId="21" fillId="5" borderId="0" xfId="2" applyFont="1" applyFill="1" applyBorder="1"/>
    <xf numFmtId="41" fontId="23" fillId="5" borderId="3" xfId="2" applyFont="1" applyFill="1" applyBorder="1"/>
    <xf numFmtId="170" fontId="0" fillId="6" borderId="0" xfId="0" applyNumberFormat="1" applyFill="1"/>
    <xf numFmtId="0" fontId="0" fillId="0" borderId="4" xfId="0" applyFont="1" applyBorder="1"/>
    <xf numFmtId="43" fontId="23" fillId="4" borderId="0" xfId="1" applyFont="1" applyFill="1" applyBorder="1" applyAlignment="1">
      <alignment vertical="center"/>
    </xf>
    <xf numFmtId="43" fontId="0" fillId="0" borderId="0" xfId="1" applyFont="1"/>
    <xf numFmtId="0" fontId="0" fillId="0" borderId="0" xfId="0" applyFill="1" applyBorder="1"/>
    <xf numFmtId="43" fontId="0" fillId="0" borderId="0" xfId="1" applyFont="1" applyFill="1" applyBorder="1"/>
    <xf numFmtId="0" fontId="0" fillId="0" borderId="0" xfId="0" applyFill="1"/>
    <xf numFmtId="43" fontId="0" fillId="0" borderId="0" xfId="0" applyNumberFormat="1" applyFill="1"/>
    <xf numFmtId="0" fontId="33" fillId="0" borderId="6" xfId="0" applyNumberFormat="1" applyFont="1" applyFill="1" applyBorder="1" applyAlignment="1">
      <alignment vertical="center"/>
    </xf>
    <xf numFmtId="0" fontId="33" fillId="0" borderId="6" xfId="0" applyNumberFormat="1" applyFont="1" applyFill="1" applyBorder="1" applyAlignment="1">
      <alignment horizontal="center" vertical="center"/>
    </xf>
    <xf numFmtId="2" fontId="33" fillId="0" borderId="6" xfId="0" applyNumberFormat="1" applyFont="1" applyFill="1" applyBorder="1" applyAlignment="1">
      <alignment vertical="center"/>
    </xf>
    <xf numFmtId="14" fontId="33" fillId="0" borderId="6" xfId="0" applyNumberFormat="1" applyFont="1" applyFill="1" applyBorder="1" applyAlignment="1">
      <alignment vertical="center"/>
    </xf>
    <xf numFmtId="173" fontId="33" fillId="0" borderId="6" xfId="1" applyNumberFormat="1" applyFont="1" applyFill="1" applyBorder="1" applyAlignment="1">
      <alignment vertical="center"/>
    </xf>
    <xf numFmtId="0" fontId="34" fillId="7" borderId="7" xfId="0" applyNumberFormat="1" applyFont="1" applyFill="1" applyBorder="1" applyAlignment="1">
      <alignment horizontal="center" vertical="center" wrapText="1"/>
    </xf>
    <xf numFmtId="173" fontId="34" fillId="7" borderId="7" xfId="1" applyNumberFormat="1" applyFont="1" applyFill="1" applyBorder="1" applyAlignment="1">
      <alignment horizontal="center" vertical="center" wrapText="1"/>
    </xf>
    <xf numFmtId="43" fontId="34" fillId="7" borderId="7" xfId="1" applyFont="1" applyFill="1" applyBorder="1" applyAlignment="1">
      <alignment horizontal="center" vertical="center" wrapText="1"/>
    </xf>
    <xf numFmtId="0" fontId="32" fillId="0" borderId="0" xfId="0" applyFont="1" applyFill="1" applyBorder="1"/>
    <xf numFmtId="41" fontId="32" fillId="0" borderId="0" xfId="0" applyNumberFormat="1" applyFont="1" applyFill="1" applyBorder="1"/>
    <xf numFmtId="0" fontId="35" fillId="0" borderId="10" xfId="0" applyFont="1" applyFill="1" applyBorder="1" applyAlignment="1">
      <alignment vertical="center"/>
    </xf>
    <xf numFmtId="41" fontId="35" fillId="0" borderId="0" xfId="0" applyNumberFormat="1" applyFont="1" applyFill="1" applyBorder="1"/>
    <xf numFmtId="0" fontId="35" fillId="0" borderId="0" xfId="0" applyFont="1" applyFill="1" applyBorder="1" applyAlignment="1">
      <alignment vertical="center"/>
    </xf>
    <xf numFmtId="14" fontId="32" fillId="0" borderId="0" xfId="0" applyNumberFormat="1" applyFont="1" applyFill="1" applyBorder="1"/>
    <xf numFmtId="41" fontId="32" fillId="0" borderId="0" xfId="2" applyFont="1" applyFill="1" applyBorder="1"/>
    <xf numFmtId="172" fontId="32" fillId="0" borderId="0" xfId="3" applyNumberFormat="1" applyFont="1" applyFill="1" applyBorder="1"/>
    <xf numFmtId="171" fontId="32" fillId="0" borderId="0" xfId="2" applyNumberFormat="1" applyFont="1" applyFill="1" applyBorder="1" applyAlignment="1">
      <alignment horizontal="center"/>
    </xf>
    <xf numFmtId="0" fontId="32" fillId="0" borderId="0" xfId="0" applyFont="1" applyFill="1" applyBorder="1" applyAlignment="1">
      <alignment horizontal="center"/>
    </xf>
    <xf numFmtId="41" fontId="4" fillId="2" borderId="3" xfId="2" applyNumberFormat="1" applyFont="1" applyFill="1" applyBorder="1"/>
    <xf numFmtId="167" fontId="4" fillId="0" borderId="1" xfId="0" applyNumberFormat="1" applyFont="1" applyFill="1" applyBorder="1" applyAlignment="1">
      <alignment vertical="center"/>
    </xf>
    <xf numFmtId="43" fontId="4" fillId="0" borderId="2" xfId="1" applyNumberFormat="1" applyFont="1" applyFill="1" applyBorder="1" applyAlignment="1">
      <alignment vertical="center" wrapText="1"/>
    </xf>
    <xf numFmtId="165" fontId="4" fillId="2" borderId="0" xfId="4" applyFont="1" applyFill="1" applyBorder="1" applyAlignment="1">
      <alignment vertical="center"/>
    </xf>
    <xf numFmtId="165" fontId="4" fillId="0" borderId="3" xfId="4" applyFont="1" applyFill="1" applyBorder="1" applyAlignment="1">
      <alignment vertical="center"/>
    </xf>
    <xf numFmtId="0" fontId="21" fillId="5" borderId="0" xfId="0" applyFont="1" applyFill="1" applyBorder="1" applyAlignment="1"/>
    <xf numFmtId="41" fontId="23" fillId="5" borderId="0" xfId="2" applyFont="1" applyFill="1" applyBorder="1" applyAlignment="1">
      <alignment horizontal="center"/>
    </xf>
    <xf numFmtId="0" fontId="23" fillId="5" borderId="0" xfId="0" applyFont="1" applyFill="1" applyBorder="1"/>
    <xf numFmtId="41" fontId="23" fillId="5" borderId="0" xfId="2" applyFont="1" applyFill="1" applyBorder="1"/>
    <xf numFmtId="0" fontId="23" fillId="5" borderId="0" xfId="0" applyFont="1" applyFill="1" applyBorder="1" applyAlignment="1">
      <alignment vertical="center"/>
    </xf>
    <xf numFmtId="14" fontId="23" fillId="5" borderId="4" xfId="0" applyNumberFormat="1" applyFont="1" applyFill="1" applyBorder="1" applyAlignment="1">
      <alignment horizontal="center"/>
    </xf>
    <xf numFmtId="43" fontId="0" fillId="0" borderId="0" xfId="0" applyNumberFormat="1"/>
    <xf numFmtId="41" fontId="3" fillId="0" borderId="0" xfId="2" applyFont="1" applyAlignment="1">
      <alignment wrapText="1"/>
    </xf>
    <xf numFmtId="41" fontId="4" fillId="0" borderId="5" xfId="2" applyFont="1" applyBorder="1"/>
    <xf numFmtId="41" fontId="33" fillId="0" borderId="6" xfId="2" applyFont="1" applyFill="1" applyBorder="1" applyAlignment="1">
      <alignment vertical="center"/>
    </xf>
    <xf numFmtId="0" fontId="4" fillId="0" borderId="0" xfId="0" applyFont="1" applyAlignment="1">
      <alignment horizontal="center" vertical="center"/>
    </xf>
    <xf numFmtId="0" fontId="32" fillId="0" borderId="1" xfId="0" applyFont="1" applyFill="1" applyBorder="1"/>
    <xf numFmtId="14" fontId="32" fillId="0" borderId="1" xfId="0" applyNumberFormat="1" applyFont="1" applyFill="1" applyBorder="1"/>
    <xf numFmtId="41" fontId="35" fillId="0" borderId="1" xfId="2" applyFont="1" applyFill="1" applyBorder="1"/>
    <xf numFmtId="0" fontId="0" fillId="0" borderId="1" xfId="0" applyBorder="1"/>
    <xf numFmtId="172" fontId="32" fillId="0" borderId="1" xfId="3" applyNumberFormat="1" applyFont="1" applyFill="1" applyBorder="1"/>
    <xf numFmtId="171" fontId="32" fillId="0" borderId="1" xfId="2" applyNumberFormat="1" applyFont="1" applyFill="1" applyBorder="1" applyAlignment="1">
      <alignment horizontal="center"/>
    </xf>
    <xf numFmtId="41" fontId="35" fillId="0" borderId="5" xfId="2" applyFont="1" applyFill="1" applyBorder="1"/>
    <xf numFmtId="0" fontId="6" fillId="2" borderId="0" xfId="0" applyFont="1" applyFill="1" applyBorder="1" applyAlignment="1">
      <alignment horizontal="left" vertical="center"/>
    </xf>
    <xf numFmtId="165" fontId="6" fillId="0" borderId="0" xfId="0" applyNumberFormat="1" applyFont="1" applyAlignment="1">
      <alignment vertical="center"/>
    </xf>
    <xf numFmtId="41" fontId="6" fillId="0" borderId="0" xfId="0" applyNumberFormat="1" applyFont="1" applyAlignment="1">
      <alignment vertical="center"/>
    </xf>
    <xf numFmtId="170" fontId="32" fillId="0" borderId="0" xfId="0" applyNumberFormat="1" applyFont="1" applyFill="1" applyBorder="1"/>
    <xf numFmtId="0" fontId="16" fillId="0" borderId="0" xfId="0" applyFont="1" applyFill="1" applyBorder="1" applyAlignment="1">
      <alignment wrapText="1"/>
    </xf>
    <xf numFmtId="0" fontId="16" fillId="0" borderId="0" xfId="0" applyFont="1" applyFill="1" applyBorder="1" applyAlignment="1">
      <alignment vertical="center" wrapText="1"/>
    </xf>
    <xf numFmtId="41" fontId="3" fillId="0" borderId="0" xfId="0" applyNumberFormat="1" applyFont="1" applyAlignment="1">
      <alignment vertical="center"/>
    </xf>
    <xf numFmtId="0" fontId="21" fillId="4" borderId="0" xfId="0" applyFont="1" applyFill="1" applyAlignment="1">
      <alignment vertical="center"/>
    </xf>
    <xf numFmtId="10" fontId="33" fillId="0" borderId="6" xfId="3" applyNumberFormat="1" applyFont="1" applyFill="1" applyBorder="1" applyAlignment="1">
      <alignment vertical="center"/>
    </xf>
    <xf numFmtId="166" fontId="33" fillId="0" borderId="6" xfId="1" applyNumberFormat="1" applyFont="1" applyFill="1" applyBorder="1" applyAlignment="1">
      <alignment vertical="center"/>
    </xf>
    <xf numFmtId="168" fontId="12" fillId="3" borderId="0" xfId="5" applyNumberFormat="1" applyFont="1" applyFill="1" applyBorder="1" applyAlignment="1" applyProtection="1">
      <alignment horizontal="left" wrapText="1"/>
    </xf>
    <xf numFmtId="168" fontId="10" fillId="3" borderId="0" xfId="5" applyNumberFormat="1" applyFont="1" applyFill="1" applyBorder="1" applyAlignment="1" applyProtection="1">
      <alignment horizontal="left" wrapText="1"/>
    </xf>
    <xf numFmtId="0" fontId="8" fillId="0" borderId="0" xfId="0" applyFont="1" applyFill="1" applyBorder="1" applyAlignment="1">
      <alignment horizontal="left" vertical="center"/>
    </xf>
    <xf numFmtId="0" fontId="21"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center"/>
    </xf>
    <xf numFmtId="0" fontId="3" fillId="0" borderId="0" xfId="0" applyFont="1" applyAlignment="1">
      <alignment horizontal="left" vertical="center" wrapText="1"/>
    </xf>
  </cellXfs>
  <cellStyles count="11">
    <cellStyle name="Comma [0] 2" xfId="4"/>
    <cellStyle name="Comma 3" xfId="6"/>
    <cellStyle name="Hipervínculo" xfId="10" builtinId="8"/>
    <cellStyle name="Millares" xfId="1" builtinId="3"/>
    <cellStyle name="Millares [0]" xfId="2" builtinId="6"/>
    <cellStyle name="Millares [0] 5" xfId="9"/>
    <cellStyle name="Millares 9" xfId="8"/>
    <cellStyle name="Normal" xfId="0" builtinId="0"/>
    <cellStyle name="Normal 12" xfId="7"/>
    <cellStyle name="Normal_Estados Fiscal 1999" xfId="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4.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4.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2303990</xdr:colOff>
      <xdr:row>0</xdr:row>
      <xdr:rowOff>116416</xdr:rowOff>
    </xdr:from>
    <xdr:ext cx="2381250" cy="769735"/>
    <xdr:pic>
      <xdr:nvPicPr>
        <xdr:cNvPr id="4" name="Imagen 3"/>
        <xdr:cNvPicPr>
          <a:picLocks noChangeAspect="1"/>
        </xdr:cNvPicPr>
      </xdr:nvPicPr>
      <xdr:blipFill>
        <a:blip xmlns:r="http://schemas.openxmlformats.org/officeDocument/2006/relationships" r:embed="rId1"/>
        <a:stretch>
          <a:fillRect/>
        </a:stretch>
      </xdr:blipFill>
      <xdr:spPr>
        <a:xfrm>
          <a:off x="2452157" y="116416"/>
          <a:ext cx="2381250" cy="7697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2518834</xdr:colOff>
      <xdr:row>0</xdr:row>
      <xdr:rowOff>105833</xdr:rowOff>
    </xdr:from>
    <xdr:ext cx="2381249" cy="769735"/>
    <xdr:pic>
      <xdr:nvPicPr>
        <xdr:cNvPr id="4" name="Imagen 3"/>
        <xdr:cNvPicPr>
          <a:picLocks noChangeAspect="1"/>
        </xdr:cNvPicPr>
      </xdr:nvPicPr>
      <xdr:blipFill>
        <a:blip xmlns:r="http://schemas.openxmlformats.org/officeDocument/2006/relationships" r:embed="rId1"/>
        <a:stretch>
          <a:fillRect/>
        </a:stretch>
      </xdr:blipFill>
      <xdr:spPr>
        <a:xfrm>
          <a:off x="2825751" y="105833"/>
          <a:ext cx="2381249" cy="769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2476500</xdr:colOff>
      <xdr:row>0</xdr:row>
      <xdr:rowOff>148168</xdr:rowOff>
    </xdr:from>
    <xdr:ext cx="2381250" cy="769735"/>
    <xdr:pic>
      <xdr:nvPicPr>
        <xdr:cNvPr id="7" name="Imagen 6"/>
        <xdr:cNvPicPr>
          <a:picLocks noChangeAspect="1"/>
        </xdr:cNvPicPr>
      </xdr:nvPicPr>
      <xdr:blipFill>
        <a:blip xmlns:r="http://schemas.openxmlformats.org/officeDocument/2006/relationships" r:embed="rId1"/>
        <a:stretch>
          <a:fillRect/>
        </a:stretch>
      </xdr:blipFill>
      <xdr:spPr>
        <a:xfrm>
          <a:off x="2624667" y="148168"/>
          <a:ext cx="2381250" cy="769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2561168</xdr:colOff>
      <xdr:row>0</xdr:row>
      <xdr:rowOff>127001</xdr:rowOff>
    </xdr:from>
    <xdr:ext cx="2381250" cy="772224"/>
    <xdr:pic>
      <xdr:nvPicPr>
        <xdr:cNvPr id="3" name="Imagen 2"/>
        <xdr:cNvPicPr>
          <a:picLocks noChangeAspect="1"/>
        </xdr:cNvPicPr>
      </xdr:nvPicPr>
      <xdr:blipFill>
        <a:blip xmlns:r="http://schemas.openxmlformats.org/officeDocument/2006/relationships" r:embed="rId1"/>
        <a:stretch>
          <a:fillRect/>
        </a:stretch>
      </xdr:blipFill>
      <xdr:spPr>
        <a:xfrm>
          <a:off x="2667001" y="127001"/>
          <a:ext cx="2381250" cy="77222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723900</xdr:colOff>
      <xdr:row>0</xdr:row>
      <xdr:rowOff>152400</xdr:rowOff>
    </xdr:from>
    <xdr:ext cx="1895475" cy="612709"/>
    <xdr:pic>
      <xdr:nvPicPr>
        <xdr:cNvPr id="2" name="Imagen 1"/>
        <xdr:cNvPicPr>
          <a:picLocks noChangeAspect="1"/>
        </xdr:cNvPicPr>
      </xdr:nvPicPr>
      <xdr:blipFill>
        <a:blip xmlns:r="http://schemas.openxmlformats.org/officeDocument/2006/relationships" r:embed="rId1"/>
        <a:stretch>
          <a:fillRect/>
        </a:stretch>
      </xdr:blipFill>
      <xdr:spPr>
        <a:xfrm>
          <a:off x="2943225" y="152400"/>
          <a:ext cx="1895475" cy="61270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 val="EDO_SIT_PATRIM"/>
      <sheetName val="EDO_RDOS"/>
      <sheetName val="NOTA_4"/>
      <sheetName val="_VTOS"/>
      <sheetName val="ANEXO_C"/>
      <sheetName val="CTO_VTAS"/>
      <sheetName val="MON_EXTRANJERA"/>
      <sheetName val="ANEXO_H"/>
      <sheetName val="1E info"/>
      <sheetName val="dep pre"/>
      <sheetName val="Options"/>
      <sheetName val="Cálculo del Exceso"/>
      <sheetName val="Calculo del Exceso"/>
      <sheetName val="Aguin. Sueldos "/>
      <sheetName val="2) FIXIT S.A."/>
      <sheetName val="Dados O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 val="Sampling Parameters"/>
      <sheetName val="Word lists"/>
      <sheetName val="SSF table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-2.8330001831054688</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refreshError="1"/>
      <sheetData sheetId="2" refreshError="1"/>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 val="AGUA TARRO"/>
      <sheetName val="Dados BLP"/>
      <sheetName val="Data by box analysed"/>
      <sheetName val="Calendario 2020"/>
      <sheetName val="Hoja2"/>
      <sheetName val="Hoja1"/>
    </sheetNames>
    <sheetDataSet>
      <sheetData sheetId="0"/>
      <sheetData sheetId="1"/>
      <sheetData sheetId="2"/>
      <sheetData sheetId="3">
        <row r="14">
          <cell r="C14" t="str">
            <v>DESCRIPCION</v>
          </cell>
        </row>
      </sheetData>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 sheetId="8" refreshError="1"/>
      <sheetData sheetId="9" refreshError="1"/>
      <sheetData sheetId="10" refreshError="1"/>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efreshError="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efreshError="1">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efreshError="1">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 val="Estado de Resultados"/>
      <sheetName val="Balance General"/>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refreshError="1"/>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 val="Dados Org"/>
    </sheetNames>
    <sheetDataSet>
      <sheetData sheetId="0" refreshError="1"/>
      <sheetData sheetId="1"/>
      <sheetData sheetId="2" refreshError="1"/>
      <sheetData sheetId="3" refreshError="1"/>
      <sheetData sheetId="4" refreshError="1"/>
      <sheetData sheetId="5" refreshError="1"/>
      <sheetData sheetId="6"/>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refreshError="1"/>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refreshError="1"/>
      <sheetData sheetId="1" refreshError="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refreshError="1"/>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efreshError="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refreshError="1"/>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refreshError="1"/>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 val="Cálculo IR"/>
      <sheetName val="GND"/>
      <sheetName val="Límite honorarios"/>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 val="Análisis Patrimonial Diciembre"/>
      <sheetName val="Objetiv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refreshError="1"/>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 val="Prov. Circularizados"/>
      <sheetName val="Conciliaciones"/>
      <sheetName val="Objetivos"/>
      <sheetName val="Papel de trabajo"/>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 val="Anal. Part. Conc."/>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 sheetId="1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refreshError="1"/>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E6:F13"/>
  <sheetViews>
    <sheetView showGridLines="0" tabSelected="1" view="pageBreakPreview" topLeftCell="A7" zoomScaleNormal="100" zoomScaleSheetLayoutView="100" workbookViewId="0">
      <selection activeCell="J14" sqref="J14"/>
    </sheetView>
  </sheetViews>
  <sheetFormatPr baseColWidth="10" defaultRowHeight="15" x14ac:dyDescent="0.25"/>
  <cols>
    <col min="10" max="10" width="14.7109375" customWidth="1"/>
  </cols>
  <sheetData>
    <row r="6" spans="5:6" ht="20.25" x14ac:dyDescent="0.25">
      <c r="F6" s="120" t="s">
        <v>119</v>
      </c>
    </row>
    <row r="7" spans="5:6" ht="20.25" x14ac:dyDescent="0.25">
      <c r="F7" s="120" t="s">
        <v>120</v>
      </c>
    </row>
    <row r="8" spans="5:6" ht="20.25" x14ac:dyDescent="0.25">
      <c r="F8" s="120" t="s">
        <v>121</v>
      </c>
    </row>
    <row r="9" spans="5:6" x14ac:dyDescent="0.25">
      <c r="F9" s="121"/>
    </row>
    <row r="10" spans="5:6" x14ac:dyDescent="0.25">
      <c r="F10" s="122"/>
    </row>
    <row r="11" spans="5:6" x14ac:dyDescent="0.25">
      <c r="F11" s="123" t="s">
        <v>255</v>
      </c>
    </row>
    <row r="12" spans="5:6" x14ac:dyDescent="0.25">
      <c r="F12" s="123" t="s">
        <v>256</v>
      </c>
    </row>
    <row r="13" spans="5:6" x14ac:dyDescent="0.25">
      <c r="E13" s="121"/>
    </row>
  </sheetData>
  <pageMargins left="0.7" right="0.7" top="0.75" bottom="0.75" header="0.3" footer="0.3"/>
  <pageSetup scale="7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4:L127"/>
  <sheetViews>
    <sheetView showGridLines="0" view="pageBreakPreview" zoomScale="90" zoomScaleNormal="90" zoomScaleSheetLayoutView="90" workbookViewId="0">
      <selection activeCell="A48" sqref="A48"/>
    </sheetView>
  </sheetViews>
  <sheetFormatPr baseColWidth="10" defaultColWidth="11.42578125" defaultRowHeight="12.75" x14ac:dyDescent="0.2"/>
  <cols>
    <col min="1" max="1" width="2.28515625" style="1" customWidth="1"/>
    <col min="2" max="2" width="54" style="2" customWidth="1"/>
    <col min="3" max="3" width="1.7109375" style="2" customWidth="1"/>
    <col min="4" max="4" width="15.85546875" style="2" customWidth="1"/>
    <col min="5" max="5" width="2.140625" style="3" customWidth="1"/>
    <col min="6" max="6" width="17.85546875" style="2" customWidth="1"/>
    <col min="7" max="7" width="2.85546875" style="2" customWidth="1"/>
    <col min="8" max="8" width="17" style="1" customWidth="1"/>
    <col min="9" max="9" width="1.85546875" style="1" customWidth="1"/>
    <col min="10" max="16384" width="11.42578125" style="1"/>
  </cols>
  <sheetData>
    <row r="4" spans="2:8" x14ac:dyDescent="0.2">
      <c r="B4" s="36"/>
      <c r="C4" s="36"/>
      <c r="D4" s="36"/>
      <c r="E4" s="36"/>
      <c r="F4" s="36"/>
      <c r="G4" s="36"/>
    </row>
    <row r="5" spans="2:8" x14ac:dyDescent="0.2">
      <c r="B5" s="36"/>
      <c r="C5" s="36"/>
      <c r="D5" s="36"/>
      <c r="E5" s="36"/>
      <c r="F5" s="36"/>
      <c r="G5" s="36"/>
    </row>
    <row r="6" spans="2:8" x14ac:dyDescent="0.2">
      <c r="B6" s="36"/>
      <c r="C6" s="36"/>
      <c r="D6" s="36"/>
      <c r="E6" s="36"/>
      <c r="F6" s="36"/>
      <c r="G6" s="36"/>
    </row>
    <row r="7" spans="2:8" x14ac:dyDescent="0.2">
      <c r="B7" s="36"/>
      <c r="C7" s="36"/>
      <c r="D7" s="36"/>
      <c r="E7" s="36"/>
      <c r="F7" s="36"/>
      <c r="G7" s="36"/>
    </row>
    <row r="8" spans="2:8" x14ac:dyDescent="0.2">
      <c r="B8" s="36"/>
      <c r="C8" s="36"/>
      <c r="D8" s="36"/>
      <c r="E8" s="36"/>
      <c r="F8" s="36"/>
      <c r="G8" s="36"/>
    </row>
    <row r="9" spans="2:8" ht="25.5" customHeight="1" x14ac:dyDescent="0.35">
      <c r="B9" s="268" t="s">
        <v>28</v>
      </c>
      <c r="C9" s="268"/>
      <c r="D9" s="268"/>
      <c r="E9" s="268"/>
      <c r="F9" s="268"/>
      <c r="G9" s="268"/>
    </row>
    <row r="10" spans="2:8" x14ac:dyDescent="0.2">
      <c r="B10" s="36"/>
      <c r="C10" s="36"/>
      <c r="D10" s="36"/>
      <c r="E10" s="36"/>
      <c r="F10" s="36"/>
      <c r="G10" s="36"/>
    </row>
    <row r="11" spans="2:8" s="30" customFormat="1" ht="23.25" x14ac:dyDescent="0.35">
      <c r="B11" s="269" t="s">
        <v>27</v>
      </c>
      <c r="C11" s="269"/>
      <c r="D11" s="269"/>
      <c r="E11" s="269"/>
      <c r="F11" s="269"/>
      <c r="G11" s="34"/>
    </row>
    <row r="12" spans="2:8" s="30" customFormat="1" ht="23.25" x14ac:dyDescent="0.35">
      <c r="B12" s="135" t="s">
        <v>257</v>
      </c>
      <c r="C12" s="35"/>
      <c r="D12" s="35"/>
      <c r="E12" s="35"/>
      <c r="F12" s="35"/>
      <c r="G12" s="34"/>
    </row>
    <row r="13" spans="2:8" s="30" customFormat="1" ht="20.25" customHeight="1" x14ac:dyDescent="0.2">
      <c r="B13" s="33" t="s">
        <v>258</v>
      </c>
      <c r="C13" s="33"/>
      <c r="D13" s="33"/>
      <c r="E13" s="33"/>
      <c r="F13" s="33"/>
      <c r="G13" s="31"/>
    </row>
    <row r="14" spans="2:8" s="30" customFormat="1" ht="22.15" customHeight="1" x14ac:dyDescent="0.2">
      <c r="B14" s="32" t="s">
        <v>26</v>
      </c>
      <c r="C14" s="32"/>
      <c r="D14" s="32"/>
      <c r="E14" s="32"/>
      <c r="F14" s="32"/>
      <c r="G14" s="31"/>
    </row>
    <row r="15" spans="2:8" ht="13.5" customHeight="1" x14ac:dyDescent="0.2">
      <c r="B15" s="6"/>
      <c r="C15" s="6"/>
      <c r="D15" s="6"/>
      <c r="E15" s="6"/>
      <c r="F15" s="6"/>
    </row>
    <row r="16" spans="2:8" ht="13.5" customHeight="1" x14ac:dyDescent="0.2">
      <c r="B16" s="1"/>
      <c r="C16" s="6"/>
      <c r="D16" s="29" t="s">
        <v>25</v>
      </c>
      <c r="E16" s="28"/>
      <c r="F16" s="26" t="s">
        <v>259</v>
      </c>
      <c r="G16" s="27"/>
      <c r="H16" s="26" t="s">
        <v>220</v>
      </c>
    </row>
    <row r="17" spans="2:12" s="5" customFormat="1" x14ac:dyDescent="0.25">
      <c r="B17" s="25" t="s">
        <v>24</v>
      </c>
      <c r="C17" s="25"/>
      <c r="D17" s="25"/>
      <c r="E17" s="25"/>
    </row>
    <row r="18" spans="2:12" s="5" customFormat="1" x14ac:dyDescent="0.25">
      <c r="B18" s="25"/>
      <c r="C18" s="25"/>
      <c r="D18" s="25"/>
      <c r="E18" s="25"/>
    </row>
    <row r="19" spans="2:12" s="5" customFormat="1" x14ac:dyDescent="0.25">
      <c r="B19" s="11" t="s">
        <v>23</v>
      </c>
      <c r="C19" s="16"/>
      <c r="D19" s="250" t="s">
        <v>22</v>
      </c>
      <c r="E19" s="16"/>
      <c r="F19" s="140">
        <v>4560146</v>
      </c>
      <c r="G19" s="22"/>
      <c r="H19" s="140">
        <v>3738020</v>
      </c>
    </row>
    <row r="20" spans="2:12" s="5" customFormat="1" x14ac:dyDescent="0.25">
      <c r="B20" s="11" t="s">
        <v>21</v>
      </c>
      <c r="C20" s="11"/>
      <c r="D20" s="250" t="s">
        <v>20</v>
      </c>
      <c r="E20" s="11"/>
      <c r="F20" s="140">
        <v>61449035</v>
      </c>
      <c r="G20" s="24"/>
      <c r="H20" s="140">
        <v>53272309</v>
      </c>
      <c r="K20" s="264"/>
    </row>
    <row r="21" spans="2:12" s="5" customFormat="1" x14ac:dyDescent="0.25">
      <c r="B21" s="11" t="s">
        <v>19</v>
      </c>
      <c r="C21" s="11"/>
      <c r="D21" s="250" t="s">
        <v>18</v>
      </c>
      <c r="E21" s="11"/>
      <c r="F21" s="140">
        <v>558815</v>
      </c>
      <c r="G21" s="15"/>
      <c r="H21" s="140">
        <v>42394</v>
      </c>
      <c r="K21" s="264"/>
      <c r="L21" s="264"/>
    </row>
    <row r="22" spans="2:12" s="5" customFormat="1" x14ac:dyDescent="0.25">
      <c r="B22" s="11" t="s">
        <v>215</v>
      </c>
      <c r="C22" s="11"/>
      <c r="D22" s="250"/>
      <c r="E22" s="11"/>
      <c r="F22" s="140">
        <v>9151</v>
      </c>
      <c r="G22" s="15"/>
      <c r="H22" s="140">
        <v>3483</v>
      </c>
      <c r="K22" s="264"/>
    </row>
    <row r="23" spans="2:12" s="5" customFormat="1" ht="13.5" thickBot="1" x14ac:dyDescent="0.3">
      <c r="B23" s="16" t="s">
        <v>17</v>
      </c>
      <c r="C23" s="11"/>
      <c r="D23" s="136"/>
      <c r="E23" s="11"/>
      <c r="F23" s="23">
        <f>+SUM(F19:F22)</f>
        <v>66577147</v>
      </c>
      <c r="G23" s="24"/>
      <c r="H23" s="23">
        <f>+SUM(H19:H22)</f>
        <v>57056206</v>
      </c>
    </row>
    <row r="24" spans="2:12" s="5" customFormat="1" ht="13.5" thickTop="1" x14ac:dyDescent="0.25">
      <c r="B24" s="11"/>
      <c r="C24" s="11"/>
      <c r="D24" s="16"/>
      <c r="E24" s="11"/>
      <c r="F24" s="15"/>
      <c r="G24" s="13"/>
      <c r="H24" s="15"/>
    </row>
    <row r="25" spans="2:12" s="5" customFormat="1" x14ac:dyDescent="0.25">
      <c r="B25" s="16" t="s">
        <v>16</v>
      </c>
      <c r="C25" s="16"/>
      <c r="D25" s="16"/>
      <c r="E25" s="16"/>
      <c r="F25" s="22"/>
      <c r="G25" s="21"/>
      <c r="H25" s="22"/>
    </row>
    <row r="26" spans="2:12" s="5" customFormat="1" x14ac:dyDescent="0.25">
      <c r="B26" s="16"/>
      <c r="C26" s="16"/>
      <c r="D26" s="16"/>
      <c r="E26" s="16"/>
      <c r="F26" s="22"/>
      <c r="G26" s="21"/>
      <c r="H26" s="22"/>
    </row>
    <row r="27" spans="2:12" s="5" customFormat="1" ht="12.75" hidden="1" customHeight="1" x14ac:dyDescent="0.25">
      <c r="B27" s="11" t="s">
        <v>15</v>
      </c>
      <c r="C27" s="11"/>
      <c r="D27" s="16"/>
      <c r="E27" s="11"/>
      <c r="F27" s="18">
        <v>0</v>
      </c>
      <c r="G27" s="15"/>
      <c r="H27" s="18">
        <v>0</v>
      </c>
    </row>
    <row r="28" spans="2:12" s="5" customFormat="1" x14ac:dyDescent="0.25">
      <c r="B28" s="11" t="s">
        <v>14</v>
      </c>
      <c r="C28" s="11"/>
      <c r="D28" s="27" t="s">
        <v>13</v>
      </c>
      <c r="E28" s="11"/>
      <c r="F28" s="18">
        <v>68712</v>
      </c>
      <c r="G28" s="15"/>
      <c r="H28" s="18">
        <v>51936</v>
      </c>
      <c r="K28" s="264"/>
    </row>
    <row r="29" spans="2:12" s="5" customFormat="1" x14ac:dyDescent="0.25">
      <c r="B29" s="6" t="s">
        <v>12</v>
      </c>
      <c r="C29" s="6"/>
      <c r="D29" s="27" t="s">
        <v>126</v>
      </c>
      <c r="E29" s="6"/>
      <c r="F29" s="18">
        <v>488814</v>
      </c>
      <c r="G29" s="15"/>
      <c r="H29" s="18">
        <v>62593</v>
      </c>
      <c r="K29" s="264"/>
    </row>
    <row r="30" spans="2:12" s="5" customFormat="1" x14ac:dyDescent="0.25">
      <c r="B30" s="6" t="s">
        <v>133</v>
      </c>
      <c r="C30" s="6"/>
      <c r="D30" s="28"/>
      <c r="E30" s="6"/>
      <c r="F30" s="15">
        <v>3170</v>
      </c>
      <c r="G30" s="15"/>
      <c r="H30" s="15">
        <v>1528</v>
      </c>
      <c r="K30" s="264"/>
    </row>
    <row r="31" spans="2:12" s="5" customFormat="1" ht="13.5" thickBot="1" x14ac:dyDescent="0.3">
      <c r="B31" s="14" t="s">
        <v>11</v>
      </c>
      <c r="C31" s="6"/>
      <c r="D31" s="14"/>
      <c r="E31" s="6"/>
      <c r="F31" s="17">
        <f>SUM(F27:F30)</f>
        <v>560696</v>
      </c>
      <c r="G31" s="13"/>
      <c r="H31" s="17">
        <f>SUM(H27:H30)</f>
        <v>116057</v>
      </c>
      <c r="J31" s="20"/>
      <c r="K31" s="264"/>
    </row>
    <row r="32" spans="2:12" s="5" customFormat="1" ht="13.5" thickTop="1" x14ac:dyDescent="0.25">
      <c r="B32" s="6"/>
      <c r="C32" s="6"/>
      <c r="D32" s="14"/>
      <c r="E32" s="6"/>
      <c r="F32" s="6"/>
      <c r="G32" s="19"/>
      <c r="H32" s="6"/>
    </row>
    <row r="33" spans="2:9" s="5" customFormat="1" x14ac:dyDescent="0.25">
      <c r="B33" s="16" t="s">
        <v>10</v>
      </c>
      <c r="C33" s="6"/>
      <c r="D33" s="14"/>
      <c r="E33" s="6"/>
      <c r="F33" s="6"/>
      <c r="G33" s="19"/>
      <c r="H33" s="6"/>
    </row>
    <row r="34" spans="2:9" s="5" customFormat="1" x14ac:dyDescent="0.25">
      <c r="B34" s="11" t="s">
        <v>9</v>
      </c>
      <c r="C34" s="6"/>
      <c r="D34" s="14"/>
      <c r="E34" s="6"/>
      <c r="F34" s="146">
        <v>56686963</v>
      </c>
      <c r="G34" s="147"/>
      <c r="H34" s="146">
        <v>50492985</v>
      </c>
    </row>
    <row r="35" spans="2:9" s="5" customFormat="1" x14ac:dyDescent="0.25">
      <c r="B35" s="11" t="s">
        <v>8</v>
      </c>
      <c r="C35" s="6"/>
      <c r="D35" s="14"/>
      <c r="E35" s="6"/>
      <c r="F35" s="18">
        <v>6447164</v>
      </c>
      <c r="G35" s="147"/>
      <c r="H35" s="18">
        <v>4570018</v>
      </c>
    </row>
    <row r="36" spans="2:9" s="5" customFormat="1" x14ac:dyDescent="0.25">
      <c r="B36" s="6" t="s">
        <v>7</v>
      </c>
      <c r="C36" s="6"/>
      <c r="D36" s="14"/>
      <c r="E36" s="6"/>
      <c r="F36" s="146">
        <f>+'2 - EERR FONDO USD'!$G$31</f>
        <v>2882324</v>
      </c>
      <c r="G36" s="147"/>
      <c r="H36" s="146">
        <v>1877146</v>
      </c>
    </row>
    <row r="37" spans="2:9" s="5" customFormat="1" ht="13.5" thickBot="1" x14ac:dyDescent="0.3">
      <c r="B37" s="16" t="s">
        <v>6</v>
      </c>
      <c r="C37" s="16"/>
      <c r="D37" s="16"/>
      <c r="E37" s="16"/>
      <c r="F37" s="17">
        <f>+F34+F36+F35</f>
        <v>66016451</v>
      </c>
      <c r="G37" s="148"/>
      <c r="H37" s="17">
        <f>+H34+H36+H35</f>
        <v>56940149</v>
      </c>
    </row>
    <row r="38" spans="2:9" s="5" customFormat="1" ht="13.5" thickTop="1" x14ac:dyDescent="0.25">
      <c r="B38" s="16" t="s">
        <v>5</v>
      </c>
      <c r="C38" s="11"/>
      <c r="D38" s="16"/>
      <c r="E38" s="11"/>
      <c r="F38" s="237">
        <v>53755.253100000002</v>
      </c>
      <c r="G38" s="149"/>
      <c r="H38" s="237">
        <v>48293.988619999996</v>
      </c>
      <c r="I38" s="12"/>
    </row>
    <row r="39" spans="2:9" s="5" customFormat="1" x14ac:dyDescent="0.25">
      <c r="B39" s="14" t="s">
        <v>4</v>
      </c>
      <c r="C39" s="6"/>
      <c r="D39" s="27">
        <v>6</v>
      </c>
      <c r="E39" s="6"/>
      <c r="F39" s="236">
        <f>+F37/F38</f>
        <v>1228.0930177594123</v>
      </c>
      <c r="G39" s="147"/>
      <c r="H39" s="236">
        <f>+H37/H38</f>
        <v>1179.0318138357156</v>
      </c>
      <c r="I39" s="12"/>
    </row>
    <row r="40" spans="2:9" s="5" customFormat="1" x14ac:dyDescent="0.25">
      <c r="B40" s="11"/>
      <c r="C40" s="11"/>
      <c r="D40" s="11"/>
      <c r="E40" s="11"/>
      <c r="F40" s="11"/>
      <c r="G40" s="6"/>
    </row>
    <row r="41" spans="2:9" s="5" customFormat="1" x14ac:dyDescent="0.25">
      <c r="B41" s="11"/>
      <c r="C41" s="11"/>
      <c r="D41" s="11"/>
      <c r="E41" s="11"/>
      <c r="F41" s="11"/>
      <c r="G41" s="6"/>
    </row>
    <row r="42" spans="2:9" x14ac:dyDescent="0.2">
      <c r="B42" s="10" t="s">
        <v>3</v>
      </c>
      <c r="C42" s="10"/>
      <c r="D42" s="10"/>
      <c r="E42" s="9"/>
    </row>
    <row r="45" spans="2:9" hidden="1" x14ac:dyDescent="0.2">
      <c r="F45" s="126">
        <f>+F37+F31-F23</f>
        <v>0</v>
      </c>
      <c r="H45" s="126">
        <f>+H37+H31-H23</f>
        <v>0</v>
      </c>
    </row>
    <row r="46" spans="2:9" hidden="1" x14ac:dyDescent="0.2">
      <c r="F46" s="247">
        <f>+F37-'3 - PN FONDO USD'!$E$24</f>
        <v>0</v>
      </c>
      <c r="H46" s="129">
        <f>+H37-'3 - PN FONDO USD'!E17</f>
        <v>0</v>
      </c>
    </row>
    <row r="47" spans="2:9" hidden="1" x14ac:dyDescent="0.2">
      <c r="F47" s="126">
        <f>+F36-'2 - EERR FONDO USD'!G31</f>
        <v>0</v>
      </c>
      <c r="H47" s="126"/>
    </row>
    <row r="48" spans="2:9" x14ac:dyDescent="0.2">
      <c r="F48" s="8"/>
    </row>
    <row r="49" spans="6:6" x14ac:dyDescent="0.2">
      <c r="F49" s="7"/>
    </row>
    <row r="99" spans="2:7" x14ac:dyDescent="0.2">
      <c r="G99" s="5"/>
    </row>
    <row r="100" spans="2:7" x14ac:dyDescent="0.2">
      <c r="B100" s="2" t="s">
        <v>2</v>
      </c>
      <c r="G100" s="5"/>
    </row>
    <row r="101" spans="2:7" x14ac:dyDescent="0.2">
      <c r="G101" s="5"/>
    </row>
    <row r="102" spans="2:7" x14ac:dyDescent="0.2">
      <c r="B102" s="2" t="s">
        <v>1</v>
      </c>
      <c r="G102" s="5"/>
    </row>
    <row r="103" spans="2:7" x14ac:dyDescent="0.2">
      <c r="B103" s="2" t="s">
        <v>0</v>
      </c>
      <c r="G103" s="5"/>
    </row>
    <row r="104" spans="2:7" x14ac:dyDescent="0.2">
      <c r="G104" s="5"/>
    </row>
    <row r="105" spans="2:7" x14ac:dyDescent="0.2">
      <c r="G105" s="5"/>
    </row>
    <row r="106" spans="2:7" x14ac:dyDescent="0.2">
      <c r="G106" s="6"/>
    </row>
    <row r="107" spans="2:7" x14ac:dyDescent="0.2">
      <c r="G107" s="1"/>
    </row>
    <row r="108" spans="2:7" x14ac:dyDescent="0.2">
      <c r="G108" s="1"/>
    </row>
    <row r="109" spans="2:7" x14ac:dyDescent="0.2">
      <c r="G109" s="1"/>
    </row>
    <row r="110" spans="2:7" x14ac:dyDescent="0.2">
      <c r="G110" s="1"/>
    </row>
    <row r="111" spans="2:7" x14ac:dyDescent="0.2">
      <c r="G111" s="1"/>
    </row>
    <row r="112" spans="2: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5"/>
    </row>
    <row r="127" spans="7:7" x14ac:dyDescent="0.2">
      <c r="G127" s="4"/>
    </row>
  </sheetData>
  <mergeCells count="2">
    <mergeCell ref="B9:G9"/>
    <mergeCell ref="B11:F11"/>
  </mergeCells>
  <pageMargins left="0.78740157480314965" right="0.78740157480314965" top="0.74803149606299213" bottom="0.74803149606299213" header="0.31496062992125984" footer="0.31496062992125984"/>
  <pageSetup paperSize="9" scale="73" orientation="portrait" r:id="rId1"/>
  <ignoredErrors>
    <ignoredError sqref="G3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8:O41"/>
  <sheetViews>
    <sheetView showGridLines="0" view="pageBreakPreview" zoomScale="90" zoomScaleNormal="90" zoomScaleSheetLayoutView="90" workbookViewId="0">
      <selection activeCell="A36" sqref="A36"/>
    </sheetView>
  </sheetViews>
  <sheetFormatPr baseColWidth="10" defaultColWidth="11.42578125" defaultRowHeight="12.75" x14ac:dyDescent="0.2"/>
  <cols>
    <col min="1" max="1" width="1.42578125" style="1" customWidth="1"/>
    <col min="2" max="2" width="3.140625" style="1" customWidth="1"/>
    <col min="3" max="3" width="52.42578125" style="1" customWidth="1"/>
    <col min="4" max="4" width="1.7109375" style="1" customWidth="1"/>
    <col min="5" max="5" width="15.5703125" style="1" customWidth="1"/>
    <col min="6" max="6" width="2.140625" style="1" customWidth="1"/>
    <col min="7" max="7" width="21" style="37" customWidth="1"/>
    <col min="8" max="8" width="3.140625" style="1" customWidth="1"/>
    <col min="9" max="9" width="19.42578125" style="1" customWidth="1"/>
    <col min="10" max="10" width="2.5703125" style="1" customWidth="1"/>
    <col min="11" max="11" width="12.140625" style="1" bestFit="1" customWidth="1"/>
    <col min="12" max="13" width="11.85546875" style="1" bestFit="1" customWidth="1"/>
    <col min="14" max="14" width="15.140625" style="1" bestFit="1" customWidth="1"/>
    <col min="15" max="16384" width="11.42578125" style="1"/>
  </cols>
  <sheetData>
    <row r="8" spans="1:13" x14ac:dyDescent="0.2">
      <c r="G8" s="67"/>
    </row>
    <row r="9" spans="1:13" ht="25.5" x14ac:dyDescent="0.35">
      <c r="C9" s="268" t="s">
        <v>28</v>
      </c>
      <c r="D9" s="268"/>
      <c r="E9" s="268"/>
      <c r="F9" s="268"/>
      <c r="G9" s="268"/>
      <c r="H9" s="268"/>
      <c r="I9" s="268"/>
      <c r="J9" s="268"/>
      <c r="K9" s="268"/>
    </row>
    <row r="10" spans="1:13" ht="15" customHeight="1" x14ac:dyDescent="0.35">
      <c r="C10" s="268"/>
      <c r="D10" s="268"/>
      <c r="E10" s="268"/>
      <c r="F10" s="268"/>
      <c r="G10" s="268"/>
    </row>
    <row r="11" spans="1:13" ht="25.5" x14ac:dyDescent="0.35">
      <c r="C11" s="66" t="s">
        <v>39</v>
      </c>
      <c r="D11" s="65"/>
      <c r="E11" s="65"/>
      <c r="F11" s="65"/>
      <c r="G11" s="64"/>
    </row>
    <row r="12" spans="1:13" ht="25.5" x14ac:dyDescent="0.35">
      <c r="C12" s="66" t="s">
        <v>260</v>
      </c>
      <c r="D12" s="65"/>
      <c r="E12" s="65"/>
      <c r="F12" s="65"/>
      <c r="G12" s="64"/>
    </row>
    <row r="13" spans="1:13" ht="17.25" customHeight="1" x14ac:dyDescent="0.2">
      <c r="C13" s="62" t="s">
        <v>261</v>
      </c>
      <c r="D13" s="63"/>
      <c r="E13" s="63"/>
      <c r="F13" s="63"/>
      <c r="G13" s="63"/>
      <c r="H13" s="62"/>
      <c r="I13" s="62"/>
      <c r="J13" s="62"/>
    </row>
    <row r="14" spans="1:13" ht="21" customHeight="1" x14ac:dyDescent="0.2">
      <c r="A14" s="37"/>
      <c r="C14" s="32" t="s">
        <v>26</v>
      </c>
      <c r="D14" s="32"/>
      <c r="E14" s="32"/>
      <c r="F14" s="32"/>
      <c r="G14" s="61"/>
    </row>
    <row r="15" spans="1:13" ht="12" customHeight="1" x14ac:dyDescent="0.2">
      <c r="A15" s="37"/>
      <c r="C15" s="6"/>
      <c r="D15" s="6"/>
      <c r="E15" s="6"/>
      <c r="F15" s="6"/>
      <c r="G15" s="6"/>
      <c r="M15" s="58"/>
    </row>
    <row r="16" spans="1:13" x14ac:dyDescent="0.2">
      <c r="A16" s="37"/>
      <c r="C16" s="60"/>
      <c r="D16" s="60"/>
      <c r="E16" s="150" t="s">
        <v>25</v>
      </c>
      <c r="F16" s="151"/>
      <c r="G16" s="152" t="str">
        <f>+'1 - EEFF FONDO USD '!F16</f>
        <v>31.12.2024</v>
      </c>
      <c r="H16" s="59"/>
      <c r="I16" s="152" t="s">
        <v>220</v>
      </c>
      <c r="M16" s="58"/>
    </row>
    <row r="17" spans="1:15" x14ac:dyDescent="0.2">
      <c r="A17" s="37"/>
      <c r="B17" s="44"/>
      <c r="C17" s="153" t="s">
        <v>38</v>
      </c>
      <c r="D17" s="153"/>
      <c r="E17" s="153"/>
      <c r="F17" s="153"/>
      <c r="G17" s="154"/>
      <c r="H17" s="154"/>
      <c r="I17" s="154"/>
      <c r="M17" s="57"/>
    </row>
    <row r="18" spans="1:15" x14ac:dyDescent="0.2">
      <c r="A18" s="37"/>
      <c r="B18" s="44"/>
      <c r="C18" s="153"/>
      <c r="D18" s="153"/>
      <c r="E18" s="153"/>
      <c r="F18" s="153"/>
      <c r="G18" s="153"/>
      <c r="H18" s="153"/>
      <c r="I18" s="153"/>
    </row>
    <row r="19" spans="1:15" x14ac:dyDescent="0.2">
      <c r="A19" s="37"/>
      <c r="B19" s="44"/>
      <c r="C19" s="155" t="s">
        <v>37</v>
      </c>
      <c r="D19" s="155"/>
      <c r="E19" s="155"/>
      <c r="F19" s="155"/>
      <c r="G19" s="146">
        <v>1815972</v>
      </c>
      <c r="H19" s="156"/>
      <c r="I19" s="146">
        <v>454348</v>
      </c>
    </row>
    <row r="20" spans="1:15" x14ac:dyDescent="0.2">
      <c r="A20" s="37"/>
      <c r="B20" s="44"/>
      <c r="C20" s="157" t="s">
        <v>36</v>
      </c>
      <c r="D20" s="157"/>
      <c r="E20" s="157"/>
      <c r="F20" s="157"/>
      <c r="G20" s="146">
        <v>1744668</v>
      </c>
      <c r="H20" s="153"/>
      <c r="I20" s="146">
        <v>1971420</v>
      </c>
    </row>
    <row r="21" spans="1:15" x14ac:dyDescent="0.2">
      <c r="A21" s="37"/>
      <c r="B21" s="44"/>
      <c r="C21" s="54" t="s">
        <v>35</v>
      </c>
      <c r="D21" s="54"/>
      <c r="E21" s="54"/>
      <c r="F21" s="54"/>
      <c r="G21" s="158">
        <v>128662</v>
      </c>
      <c r="H21" s="159"/>
      <c r="I21" s="158">
        <v>116740</v>
      </c>
    </row>
    <row r="22" spans="1:15" x14ac:dyDescent="0.2">
      <c r="A22" s="37"/>
      <c r="B22" s="44"/>
      <c r="C22" s="160" t="s">
        <v>34</v>
      </c>
      <c r="D22" s="157"/>
      <c r="E22" s="157"/>
      <c r="F22" s="157"/>
      <c r="G22" s="161">
        <f>+SUM(G19:G21)</f>
        <v>3689302</v>
      </c>
      <c r="H22" s="153"/>
      <c r="I22" s="161">
        <f>+SUM(I19:I21)</f>
        <v>2542508</v>
      </c>
    </row>
    <row r="23" spans="1:15" x14ac:dyDescent="0.2">
      <c r="A23" s="37"/>
      <c r="B23" s="50"/>
      <c r="C23" s="49"/>
      <c r="D23" s="49"/>
      <c r="E23" s="49"/>
      <c r="F23" s="49"/>
      <c r="G23" s="53"/>
      <c r="H23" s="49"/>
      <c r="I23" s="53"/>
    </row>
    <row r="24" spans="1:15" x14ac:dyDescent="0.2">
      <c r="A24" s="37"/>
      <c r="B24" s="44"/>
      <c r="C24" s="43" t="s">
        <v>33</v>
      </c>
      <c r="D24" s="43"/>
      <c r="E24" s="43"/>
      <c r="F24" s="43"/>
      <c r="G24" s="56"/>
      <c r="H24" s="42"/>
      <c r="I24" s="56"/>
    </row>
    <row r="25" spans="1:15" x14ac:dyDescent="0.2">
      <c r="A25" s="37"/>
      <c r="B25" s="50"/>
      <c r="C25" s="49"/>
      <c r="D25" s="49"/>
      <c r="E25" s="49"/>
      <c r="F25" s="49"/>
      <c r="G25" s="55"/>
      <c r="H25" s="48"/>
      <c r="I25" s="55"/>
    </row>
    <row r="26" spans="1:15" x14ac:dyDescent="0.2">
      <c r="A26" s="37"/>
      <c r="B26" s="50"/>
      <c r="C26" s="155" t="s">
        <v>32</v>
      </c>
      <c r="D26" s="155"/>
      <c r="E26" s="162" t="s">
        <v>31</v>
      </c>
      <c r="F26" s="155"/>
      <c r="G26" s="146">
        <v>-778753</v>
      </c>
      <c r="H26" s="163"/>
      <c r="I26" s="146">
        <v>-609814</v>
      </c>
    </row>
    <row r="27" spans="1:15" x14ac:dyDescent="0.2">
      <c r="A27" s="37"/>
      <c r="B27" s="50"/>
      <c r="C27" s="155" t="s">
        <v>30</v>
      </c>
      <c r="D27" s="155"/>
      <c r="E27" s="162" t="s">
        <v>216</v>
      </c>
      <c r="F27" s="155"/>
      <c r="G27" s="158">
        <v>-28225</v>
      </c>
      <c r="H27" s="163"/>
      <c r="I27" s="158">
        <v>-55548</v>
      </c>
    </row>
    <row r="28" spans="1:15" x14ac:dyDescent="0.2">
      <c r="A28" s="37"/>
      <c r="B28" s="50"/>
      <c r="C28" s="52" t="s">
        <v>29</v>
      </c>
      <c r="D28" s="51"/>
      <c r="E28" s="51"/>
      <c r="F28" s="51"/>
      <c r="G28" s="165">
        <f>SUM(G26:G27)</f>
        <v>-806978</v>
      </c>
      <c r="H28" s="166"/>
      <c r="I28" s="165">
        <f>SUM(I26:I27)</f>
        <v>-665362</v>
      </c>
      <c r="J28" s="47"/>
      <c r="K28" s="47"/>
      <c r="L28" s="47"/>
      <c r="M28" s="47"/>
      <c r="N28" s="47"/>
      <c r="O28" s="47"/>
    </row>
    <row r="29" spans="1:15" x14ac:dyDescent="0.2">
      <c r="A29" s="37"/>
      <c r="B29" s="50"/>
      <c r="C29" s="49"/>
      <c r="D29" s="49"/>
      <c r="E29" s="49"/>
      <c r="F29" s="49"/>
      <c r="G29" s="48"/>
      <c r="H29" s="49"/>
      <c r="I29" s="48"/>
      <c r="K29" s="47"/>
      <c r="L29" s="47"/>
    </row>
    <row r="30" spans="1:15" hidden="1" x14ac:dyDescent="0.2">
      <c r="A30" s="37"/>
      <c r="B30" s="44"/>
      <c r="C30" s="43"/>
      <c r="D30" s="43"/>
      <c r="E30" s="43"/>
      <c r="F30" s="43"/>
      <c r="G30" s="46"/>
      <c r="H30" s="43"/>
      <c r="I30" s="45"/>
    </row>
    <row r="31" spans="1:15" ht="13.5" thickBot="1" x14ac:dyDescent="0.25">
      <c r="A31" s="37"/>
      <c r="B31" s="44"/>
      <c r="C31" s="43" t="s">
        <v>0</v>
      </c>
      <c r="D31" s="43"/>
      <c r="E31" s="43"/>
      <c r="F31" s="43"/>
      <c r="G31" s="41">
        <f>+G22+G28</f>
        <v>2882324</v>
      </c>
      <c r="H31" s="42"/>
      <c r="I31" s="41">
        <f>+I22+I28</f>
        <v>1877146</v>
      </c>
    </row>
    <row r="32" spans="1:15" ht="13.5" thickTop="1" x14ac:dyDescent="0.2">
      <c r="A32" s="37"/>
    </row>
    <row r="33" spans="3:9" x14ac:dyDescent="0.2">
      <c r="G33" s="40"/>
    </row>
    <row r="34" spans="3:9" x14ac:dyDescent="0.2">
      <c r="C34" s="10" t="s">
        <v>3</v>
      </c>
      <c r="D34" s="10"/>
      <c r="E34" s="10"/>
      <c r="F34" s="10"/>
      <c r="G34" s="40"/>
    </row>
    <row r="35" spans="3:9" x14ac:dyDescent="0.2">
      <c r="G35" s="40"/>
    </row>
    <row r="36" spans="3:9" x14ac:dyDescent="0.2">
      <c r="G36" s="40"/>
    </row>
    <row r="37" spans="3:9" x14ac:dyDescent="0.2">
      <c r="G37" s="40"/>
    </row>
    <row r="38" spans="3:9" x14ac:dyDescent="0.2">
      <c r="G38" s="40"/>
    </row>
    <row r="39" spans="3:9" hidden="1" x14ac:dyDescent="0.2">
      <c r="G39" s="40">
        <f>+G31-'1 - EEFF FONDO USD '!F36</f>
        <v>0</v>
      </c>
      <c r="I39" s="40">
        <f>+I31-'1 - EEFF FONDO USD '!H36</f>
        <v>0</v>
      </c>
    </row>
    <row r="40" spans="3:9" x14ac:dyDescent="0.2">
      <c r="G40" s="40"/>
    </row>
    <row r="41" spans="3:9" x14ac:dyDescent="0.2">
      <c r="C41" s="39"/>
      <c r="D41" s="39"/>
      <c r="E41" s="39"/>
      <c r="F41" s="39"/>
      <c r="G41" s="38"/>
    </row>
  </sheetData>
  <mergeCells count="2">
    <mergeCell ref="C9:K9"/>
    <mergeCell ref="C10:G10"/>
  </mergeCells>
  <dataValidations count="1">
    <dataValidation type="textLength" errorStyle="information" allowBlank="1" showInputMessage="1" showErrorMessage="1" error="XLBVal:2=0_x000d__x000a_" sqref="F18:F20 E16:H16 E17:E20 G18:G21 E21:F21 E22:G22 F17:I17 E26:H26 H18:I22 E27:I28">
      <formula1>0</formula1>
      <formula2>300</formula2>
    </dataValidation>
  </dataValidations>
  <printOptions horizontalCentered="1"/>
  <pageMargins left="0.78740157480314965" right="0.78740157480314965"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5:H31"/>
  <sheetViews>
    <sheetView showGridLines="0" view="pageBreakPreview" zoomScale="90" zoomScaleNormal="90" zoomScaleSheetLayoutView="90" workbookViewId="0">
      <selection activeCell="N14" sqref="N14"/>
    </sheetView>
  </sheetViews>
  <sheetFormatPr baseColWidth="10" defaultColWidth="9.140625" defaultRowHeight="14.25" x14ac:dyDescent="0.2"/>
  <cols>
    <col min="1" max="1" width="2.140625" style="82" customWidth="1"/>
    <col min="2" max="2" width="50.7109375" style="82" customWidth="1"/>
    <col min="3" max="3" width="19.85546875" style="82" customWidth="1"/>
    <col min="4" max="4" width="23.140625" style="82" customWidth="1"/>
    <col min="5" max="5" width="24.5703125" style="82" customWidth="1"/>
    <col min="6" max="6" width="2.28515625" style="82" customWidth="1"/>
    <col min="7" max="7" width="9.140625" style="82"/>
    <col min="8" max="8" width="9.140625" style="82" hidden="1" customWidth="1"/>
    <col min="9" max="16384" width="9.140625" style="82"/>
  </cols>
  <sheetData>
    <row r="5" spans="2:6" ht="15" x14ac:dyDescent="0.25">
      <c r="B5" s="90"/>
      <c r="C5" s="90"/>
      <c r="D5" s="90"/>
      <c r="E5" s="90"/>
    </row>
    <row r="6" spans="2:6" ht="15" x14ac:dyDescent="0.25">
      <c r="B6" s="90"/>
      <c r="C6" s="90"/>
      <c r="D6" s="90"/>
      <c r="E6" s="90"/>
    </row>
    <row r="7" spans="2:6" ht="15" x14ac:dyDescent="0.25">
      <c r="B7" s="90"/>
      <c r="C7" s="90"/>
      <c r="D7" s="90"/>
      <c r="E7" s="90"/>
    </row>
    <row r="8" spans="2:6" ht="15" x14ac:dyDescent="0.25">
      <c r="B8" s="90"/>
      <c r="C8" s="90"/>
      <c r="D8" s="90"/>
      <c r="E8" s="90"/>
    </row>
    <row r="9" spans="2:6" ht="25.5" x14ac:dyDescent="0.35">
      <c r="B9" s="268" t="s">
        <v>28</v>
      </c>
      <c r="C9" s="268"/>
      <c r="D9" s="268"/>
      <c r="E9" s="268"/>
    </row>
    <row r="10" spans="2:6" ht="15.75" customHeight="1" x14ac:dyDescent="0.35">
      <c r="B10" s="89"/>
      <c r="C10" s="88"/>
      <c r="D10" s="88"/>
      <c r="E10" s="88"/>
    </row>
    <row r="11" spans="2:6" ht="23.25" x14ac:dyDescent="0.35">
      <c r="B11" s="66" t="s">
        <v>53</v>
      </c>
      <c r="C11" s="88"/>
      <c r="D11" s="88"/>
      <c r="E11" s="88"/>
    </row>
    <row r="12" spans="2:6" ht="23.25" x14ac:dyDescent="0.35">
      <c r="B12" s="66" t="str">
        <f>+'2 - EERR FONDO USD'!C12</f>
        <v>por el ejercicio finalizado el 31 de diciembre de 2024</v>
      </c>
      <c r="C12" s="62"/>
      <c r="D12" s="62"/>
      <c r="E12" s="62"/>
    </row>
    <row r="13" spans="2:6" ht="21" customHeight="1" x14ac:dyDescent="0.2">
      <c r="B13" s="270" t="str">
        <f>+'2 - EERR FONDO USD'!C13</f>
        <v>Presentado en forma comparativa con el ejercicio anterior finalizado el 31 de diciembre de 2023</v>
      </c>
      <c r="C13" s="270"/>
      <c r="D13" s="270"/>
      <c r="E13" s="270"/>
    </row>
    <row r="14" spans="2:6" ht="17.25" customHeight="1" x14ac:dyDescent="0.2">
      <c r="B14" s="32" t="s">
        <v>26</v>
      </c>
      <c r="C14" s="61"/>
      <c r="D14" s="61"/>
      <c r="E14" s="61"/>
    </row>
    <row r="15" spans="2:6" x14ac:dyDescent="0.2">
      <c r="B15" s="83"/>
      <c r="C15" s="83"/>
      <c r="D15" s="83"/>
      <c r="E15" s="83"/>
      <c r="F15" s="83"/>
    </row>
    <row r="16" spans="2:6" ht="18" customHeight="1" x14ac:dyDescent="0.2">
      <c r="B16" s="87" t="s">
        <v>52</v>
      </c>
      <c r="C16" s="85" t="s">
        <v>51</v>
      </c>
      <c r="D16" s="86" t="s">
        <v>50</v>
      </c>
      <c r="E16" s="85" t="s">
        <v>481</v>
      </c>
    </row>
    <row r="17" spans="2:8" ht="15.75" customHeight="1" x14ac:dyDescent="0.2">
      <c r="B17" s="177" t="s">
        <v>262</v>
      </c>
      <c r="C17" s="178">
        <v>50492985</v>
      </c>
      <c r="D17" s="178">
        <v>6447164</v>
      </c>
      <c r="E17" s="178">
        <f>+C17+D17</f>
        <v>56940149</v>
      </c>
      <c r="H17" s="134">
        <f>+E17-'1 - EEFF FONDO USD '!H37</f>
        <v>0</v>
      </c>
    </row>
    <row r="18" spans="2:8" x14ac:dyDescent="0.2">
      <c r="B18" s="179"/>
      <c r="C18" s="180"/>
      <c r="D18" s="180"/>
      <c r="E18" s="180"/>
    </row>
    <row r="19" spans="2:8" x14ac:dyDescent="0.2">
      <c r="B19" s="181" t="s">
        <v>44</v>
      </c>
      <c r="C19" s="182">
        <v>378337644</v>
      </c>
      <c r="D19" s="182">
        <v>0</v>
      </c>
      <c r="E19" s="182">
        <f>+C19+D19</f>
        <v>378337644</v>
      </c>
    </row>
    <row r="20" spans="2:8" x14ac:dyDescent="0.2">
      <c r="B20" s="183"/>
      <c r="C20" s="180"/>
      <c r="D20" s="182"/>
      <c r="E20" s="180"/>
    </row>
    <row r="21" spans="2:8" x14ac:dyDescent="0.2">
      <c r="B21" s="184" t="s">
        <v>43</v>
      </c>
      <c r="C21" s="182">
        <v>-372143666</v>
      </c>
      <c r="D21" s="182">
        <v>0</v>
      </c>
      <c r="E21" s="182">
        <f>+C21+D21</f>
        <v>-372143666</v>
      </c>
    </row>
    <row r="22" spans="2:8" x14ac:dyDescent="0.2">
      <c r="B22" s="183"/>
      <c r="C22" s="180"/>
      <c r="D22" s="182"/>
      <c r="E22" s="180"/>
    </row>
    <row r="23" spans="2:8" x14ac:dyDescent="0.2">
      <c r="B23" s="185" t="s">
        <v>0</v>
      </c>
      <c r="C23" s="186">
        <v>0</v>
      </c>
      <c r="D23" s="187">
        <f>+'2 - EERR FONDO USD'!$G$31</f>
        <v>2882324</v>
      </c>
      <c r="E23" s="182">
        <f>+C23+D23</f>
        <v>2882324</v>
      </c>
    </row>
    <row r="24" spans="2:8" x14ac:dyDescent="0.2">
      <c r="B24" s="188" t="s">
        <v>263</v>
      </c>
      <c r="C24" s="201">
        <f>+C17+C19+C21+C23</f>
        <v>56686963</v>
      </c>
      <c r="D24" s="201">
        <f>+SUM(D17:D23)</f>
        <v>9329488</v>
      </c>
      <c r="E24" s="248">
        <f>SUM(C24:D24)</f>
        <v>66016451</v>
      </c>
      <c r="H24" s="134">
        <f>+E24-'1 - EEFF FONDO USD '!F37</f>
        <v>0</v>
      </c>
    </row>
    <row r="25" spans="2:8" x14ac:dyDescent="0.2">
      <c r="B25" s="188" t="s">
        <v>482</v>
      </c>
      <c r="C25" s="178">
        <v>50492985</v>
      </c>
      <c r="D25" s="178">
        <v>6447164</v>
      </c>
      <c r="E25" s="178">
        <f>+C25+D25</f>
        <v>56940149</v>
      </c>
    </row>
    <row r="26" spans="2:8" x14ac:dyDescent="0.2">
      <c r="B26" s="169"/>
      <c r="C26" s="154"/>
      <c r="D26" s="154"/>
      <c r="E26" s="154"/>
    </row>
    <row r="27" spans="2:8" x14ac:dyDescent="0.2">
      <c r="B27" s="10" t="s">
        <v>3</v>
      </c>
      <c r="C27" s="83"/>
      <c r="D27" s="83"/>
      <c r="E27" s="84"/>
      <c r="F27" s="83"/>
    </row>
    <row r="28" spans="2:8" x14ac:dyDescent="0.2">
      <c r="B28" s="1"/>
      <c r="C28" s="83"/>
      <c r="D28" s="83"/>
      <c r="E28" s="84"/>
      <c r="F28" s="83"/>
    </row>
    <row r="29" spans="2:8" x14ac:dyDescent="0.2">
      <c r="B29" s="1"/>
      <c r="C29" s="83"/>
      <c r="D29" s="83"/>
      <c r="E29" s="84"/>
      <c r="F29" s="83"/>
    </row>
    <row r="30" spans="2:8" x14ac:dyDescent="0.2">
      <c r="B30" s="1"/>
      <c r="C30" s="83"/>
      <c r="D30" s="83"/>
      <c r="E30" s="84"/>
      <c r="F30" s="83"/>
    </row>
    <row r="31" spans="2:8" x14ac:dyDescent="0.2">
      <c r="B31" s="1"/>
      <c r="C31" s="83"/>
      <c r="D31" s="83"/>
      <c r="E31" s="84"/>
      <c r="F31" s="83"/>
    </row>
  </sheetData>
  <mergeCells count="2">
    <mergeCell ref="B9:E9"/>
    <mergeCell ref="B13:E13"/>
  </mergeCells>
  <pageMargins left="0.39370078740157483" right="0.39370078740157483"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9:L52"/>
  <sheetViews>
    <sheetView showGridLines="0" view="pageBreakPreview" topLeftCell="A10" zoomScale="90" zoomScaleNormal="90" zoomScaleSheetLayoutView="90" workbookViewId="0">
      <selection activeCell="M21" sqref="M21"/>
    </sheetView>
  </sheetViews>
  <sheetFormatPr baseColWidth="10" defaultColWidth="11.42578125" defaultRowHeight="14.25" x14ac:dyDescent="0.2"/>
  <cols>
    <col min="1" max="1" width="1.5703125" style="30" customWidth="1"/>
    <col min="2" max="2" width="62.5703125" style="69" customWidth="1"/>
    <col min="3" max="3" width="2.42578125" style="68" customWidth="1"/>
    <col min="4" max="4" width="14.42578125" style="69" customWidth="1"/>
    <col min="5" max="5" width="2.28515625" style="68" customWidth="1"/>
    <col min="6" max="6" width="17.85546875" style="68" customWidth="1"/>
    <col min="7" max="7" width="2.28515625" style="30" customWidth="1"/>
    <col min="8" max="8" width="16.42578125" style="30" customWidth="1"/>
    <col min="9" max="9" width="1.7109375" style="30" customWidth="1"/>
    <col min="10" max="10" width="11.42578125" style="30"/>
    <col min="11" max="11" width="0" style="30" hidden="1" customWidth="1"/>
    <col min="12" max="16384" width="11.42578125" style="30"/>
  </cols>
  <sheetData>
    <row r="9" spans="1:12" ht="25.5" x14ac:dyDescent="0.35">
      <c r="B9" s="268" t="str">
        <f>+'1 - EEFF FONDO USD '!$B$9:$G$9</f>
        <v>Fondo de Liquidez Dólares</v>
      </c>
      <c r="C9" s="268"/>
      <c r="D9" s="268"/>
      <c r="E9" s="268"/>
      <c r="F9" s="268"/>
      <c r="G9" s="268"/>
      <c r="H9" s="268"/>
      <c r="I9" s="268"/>
      <c r="J9" s="268"/>
      <c r="K9" s="268"/>
      <c r="L9" s="268"/>
    </row>
    <row r="10" spans="1:12" ht="15.75" customHeight="1" x14ac:dyDescent="0.35">
      <c r="B10" s="268"/>
      <c r="C10" s="268"/>
      <c r="D10" s="268"/>
      <c r="E10" s="268"/>
      <c r="F10" s="268"/>
      <c r="G10" s="268"/>
      <c r="H10" s="268"/>
      <c r="I10" s="1"/>
      <c r="J10" s="1"/>
      <c r="K10" s="1"/>
      <c r="L10" s="1"/>
    </row>
    <row r="11" spans="1:12" ht="25.5" x14ac:dyDescent="0.35">
      <c r="B11" s="66" t="s">
        <v>49</v>
      </c>
      <c r="C11" s="66"/>
      <c r="D11" s="66"/>
      <c r="E11" s="66"/>
      <c r="F11" s="65"/>
      <c r="G11" s="65"/>
      <c r="H11" s="64"/>
      <c r="I11" s="1"/>
      <c r="J11" s="1"/>
      <c r="K11" s="1"/>
      <c r="L11" s="1"/>
    </row>
    <row r="12" spans="1:12" ht="25.5" x14ac:dyDescent="0.35">
      <c r="B12" s="66" t="str">
        <f>+'2 - EERR FONDO USD'!C12</f>
        <v>por el ejercicio finalizado el 31 de diciembre de 2024</v>
      </c>
      <c r="C12" s="65"/>
      <c r="D12" s="65"/>
      <c r="E12" s="65"/>
      <c r="F12" s="64"/>
      <c r="G12" s="65"/>
      <c r="H12" s="64"/>
      <c r="I12" s="1"/>
      <c r="J12" s="1"/>
      <c r="K12" s="1"/>
      <c r="L12" s="1"/>
    </row>
    <row r="13" spans="1:12" ht="20.25" customHeight="1" x14ac:dyDescent="0.2">
      <c r="B13" s="62" t="str">
        <f>+'2 - EERR FONDO USD'!C13</f>
        <v>Presentado en forma comparativa con el ejercicio anterior finalizado el 31 de diciembre de 2023</v>
      </c>
      <c r="C13" s="62"/>
      <c r="D13" s="62"/>
      <c r="E13" s="62"/>
      <c r="F13" s="62"/>
      <c r="G13" s="81"/>
      <c r="H13" s="81"/>
    </row>
    <row r="14" spans="1:12" ht="20.25" customHeight="1" x14ac:dyDescent="0.2">
      <c r="B14" s="32" t="s">
        <v>26</v>
      </c>
      <c r="C14" s="32"/>
      <c r="D14" s="32"/>
      <c r="E14" s="32"/>
      <c r="F14" s="33"/>
      <c r="G14" s="81"/>
      <c r="H14" s="81"/>
    </row>
    <row r="15" spans="1:12" x14ac:dyDescent="0.2">
      <c r="A15" s="75"/>
      <c r="B15" s="32"/>
      <c r="C15" s="32"/>
      <c r="D15" s="32"/>
      <c r="E15" s="32"/>
      <c r="F15" s="32"/>
      <c r="G15" s="69"/>
    </row>
    <row r="16" spans="1:12" x14ac:dyDescent="0.2">
      <c r="A16" s="75"/>
      <c r="B16" s="73"/>
      <c r="C16" s="73"/>
      <c r="D16" s="29" t="s">
        <v>25</v>
      </c>
      <c r="E16" s="73"/>
      <c r="F16" s="80" t="str">
        <f>+'2 - EERR FONDO USD'!G16</f>
        <v>31.12.2024</v>
      </c>
      <c r="G16" s="1"/>
      <c r="H16" s="80" t="str">
        <f>+'2 - EERR FONDO USD'!I16</f>
        <v>31.12.2023</v>
      </c>
    </row>
    <row r="17" spans="1:11" x14ac:dyDescent="0.2">
      <c r="A17" s="75"/>
      <c r="B17" s="77" t="s">
        <v>48</v>
      </c>
      <c r="C17" s="73"/>
      <c r="D17" s="28"/>
      <c r="E17" s="73"/>
      <c r="F17" s="78"/>
      <c r="G17" s="1"/>
      <c r="H17" s="78"/>
    </row>
    <row r="18" spans="1:11" x14ac:dyDescent="0.2">
      <c r="A18" s="75"/>
      <c r="B18" s="73"/>
      <c r="C18" s="73"/>
      <c r="D18" s="28"/>
      <c r="E18" s="73"/>
      <c r="F18" s="78"/>
      <c r="G18" s="1"/>
      <c r="H18" s="78"/>
    </row>
    <row r="19" spans="1:11" x14ac:dyDescent="0.2">
      <c r="A19" s="75"/>
      <c r="B19" s="73" t="s">
        <v>0</v>
      </c>
      <c r="C19" s="73"/>
      <c r="D19" s="28"/>
      <c r="E19" s="73"/>
      <c r="F19" s="79">
        <v>2882324</v>
      </c>
      <c r="G19" s="1"/>
      <c r="H19" s="79">
        <v>1877146</v>
      </c>
    </row>
    <row r="20" spans="1:11" x14ac:dyDescent="0.2">
      <c r="A20" s="75"/>
      <c r="B20" s="73"/>
      <c r="C20" s="73"/>
      <c r="D20" s="28"/>
      <c r="E20" s="73"/>
      <c r="F20" s="78"/>
      <c r="G20" s="1"/>
      <c r="H20" s="78"/>
    </row>
    <row r="21" spans="1:11" x14ac:dyDescent="0.2">
      <c r="A21" s="75"/>
      <c r="B21" s="77" t="s">
        <v>47</v>
      </c>
      <c r="C21" s="77"/>
      <c r="D21" s="43"/>
      <c r="E21" s="77"/>
      <c r="F21" s="77"/>
      <c r="G21" s="1"/>
      <c r="H21" s="77"/>
    </row>
    <row r="22" spans="1:11" x14ac:dyDescent="0.2">
      <c r="A22" s="75"/>
      <c r="B22" s="262" t="s">
        <v>475</v>
      </c>
      <c r="C22" s="169"/>
      <c r="D22" s="153"/>
      <c r="E22" s="169"/>
      <c r="F22" s="167">
        <v>-8176726</v>
      </c>
      <c r="G22" s="155"/>
      <c r="H22" s="167">
        <v>-1025091</v>
      </c>
    </row>
    <row r="23" spans="1:11" x14ac:dyDescent="0.2">
      <c r="A23" s="75"/>
      <c r="B23" s="262" t="s">
        <v>476</v>
      </c>
      <c r="C23" s="169"/>
      <c r="D23" s="153"/>
      <c r="E23" s="169"/>
      <c r="F23" s="167">
        <v>-516421</v>
      </c>
      <c r="G23" s="155"/>
      <c r="H23" s="167">
        <v>1779</v>
      </c>
    </row>
    <row r="24" spans="1:11" x14ac:dyDescent="0.2">
      <c r="A24" s="75"/>
      <c r="B24" s="262" t="s">
        <v>477</v>
      </c>
      <c r="C24" s="169"/>
      <c r="D24" s="153"/>
      <c r="E24" s="169"/>
      <c r="F24" s="167">
        <v>-5668</v>
      </c>
      <c r="G24" s="155"/>
      <c r="H24" s="167">
        <v>0</v>
      </c>
    </row>
    <row r="25" spans="1:11" s="76" customFormat="1" x14ac:dyDescent="0.25">
      <c r="A25" s="61"/>
      <c r="B25" s="263" t="s">
        <v>478</v>
      </c>
      <c r="C25" s="170"/>
      <c r="D25" s="170"/>
      <c r="E25" s="170"/>
      <c r="F25" s="167">
        <f>426221+16776</f>
        <v>442997</v>
      </c>
      <c r="G25" s="171"/>
      <c r="H25" s="167">
        <v>-1527618</v>
      </c>
    </row>
    <row r="26" spans="1:11" s="76" customFormat="1" x14ac:dyDescent="0.2">
      <c r="A26" s="61"/>
      <c r="B26" s="263" t="s">
        <v>479</v>
      </c>
      <c r="C26" s="170"/>
      <c r="D26" s="170"/>
      <c r="E26" s="170"/>
      <c r="F26" s="168">
        <v>1642</v>
      </c>
      <c r="G26" s="155"/>
      <c r="H26" s="168">
        <v>-12796</v>
      </c>
    </row>
    <row r="27" spans="1:11" s="76" customFormat="1" x14ac:dyDescent="0.25">
      <c r="A27" s="61"/>
      <c r="B27" s="172" t="s">
        <v>46</v>
      </c>
      <c r="C27" s="172"/>
      <c r="D27" s="172"/>
      <c r="E27" s="172"/>
      <c r="F27" s="238">
        <f>+SUM(F19:F26)</f>
        <v>-5371852</v>
      </c>
      <c r="G27" s="5"/>
      <c r="H27" s="238">
        <f>+H19+H22+H23+H26+H25</f>
        <v>-686580</v>
      </c>
    </row>
    <row r="28" spans="1:11" s="76" customFormat="1" x14ac:dyDescent="0.25">
      <c r="A28" s="61"/>
      <c r="B28" s="172"/>
      <c r="C28" s="172"/>
      <c r="D28" s="172"/>
      <c r="E28" s="172"/>
      <c r="F28" s="173"/>
      <c r="G28" s="171"/>
      <c r="H28" s="173"/>
    </row>
    <row r="29" spans="1:11" s="76" customFormat="1" x14ac:dyDescent="0.2">
      <c r="A29" s="61"/>
      <c r="B29" s="169" t="s">
        <v>45</v>
      </c>
      <c r="C29" s="172"/>
      <c r="D29" s="172"/>
      <c r="E29" s="172"/>
      <c r="F29" s="173"/>
      <c r="G29" s="171"/>
      <c r="H29" s="173"/>
    </row>
    <row r="30" spans="1:11" s="76" customFormat="1" x14ac:dyDescent="0.25">
      <c r="A30" s="61"/>
      <c r="B30" s="170" t="s">
        <v>44</v>
      </c>
      <c r="C30" s="170"/>
      <c r="D30" s="170"/>
      <c r="E30" s="170"/>
      <c r="F30" s="167">
        <v>378337644</v>
      </c>
      <c r="G30" s="171"/>
      <c r="H30" s="167">
        <v>215638772</v>
      </c>
      <c r="K30" s="259">
        <f>+F30-'3 - PN FONDO USD'!C19</f>
        <v>0</v>
      </c>
    </row>
    <row r="31" spans="1:11" s="76" customFormat="1" x14ac:dyDescent="0.25">
      <c r="A31" s="61"/>
      <c r="B31" s="170" t="s">
        <v>43</v>
      </c>
      <c r="C31" s="170"/>
      <c r="D31" s="170"/>
      <c r="E31" s="170"/>
      <c r="F31" s="168">
        <v>-372143666</v>
      </c>
      <c r="G31" s="171"/>
      <c r="H31" s="168">
        <v>-212803169</v>
      </c>
      <c r="K31" s="259">
        <f>+F31-'3 - PN FONDO USD'!C21</f>
        <v>0</v>
      </c>
    </row>
    <row r="32" spans="1:11" s="76" customFormat="1" ht="17.25" customHeight="1" x14ac:dyDescent="0.25">
      <c r="A32" s="61"/>
      <c r="B32" s="172" t="s">
        <v>42</v>
      </c>
      <c r="C32" s="172"/>
      <c r="D32" s="172"/>
      <c r="E32" s="172"/>
      <c r="F32" s="22">
        <f>SUM(F30:F31)</f>
        <v>6193978</v>
      </c>
      <c r="G32" s="5"/>
      <c r="H32" s="22">
        <f>SUM(H30:H31)</f>
        <v>2835603</v>
      </c>
    </row>
    <row r="33" spans="1:11" s="76" customFormat="1" x14ac:dyDescent="0.25">
      <c r="A33" s="61"/>
      <c r="B33" s="172"/>
      <c r="C33" s="172"/>
      <c r="D33" s="172"/>
      <c r="E33" s="172"/>
      <c r="F33" s="172"/>
      <c r="G33" s="171"/>
      <c r="H33" s="172"/>
    </row>
    <row r="34" spans="1:11" s="76" customFormat="1" x14ac:dyDescent="0.25">
      <c r="A34" s="61"/>
      <c r="B34" s="172" t="s">
        <v>41</v>
      </c>
      <c r="C34" s="172"/>
      <c r="D34" s="172"/>
      <c r="E34" s="172"/>
      <c r="F34" s="174">
        <f>+F32+F27</f>
        <v>822126</v>
      </c>
      <c r="G34" s="171"/>
      <c r="H34" s="174">
        <f>+H32+H27</f>
        <v>2149023</v>
      </c>
    </row>
    <row r="35" spans="1:11" s="76" customFormat="1" x14ac:dyDescent="0.25">
      <c r="A35" s="61"/>
      <c r="B35" s="172" t="s">
        <v>251</v>
      </c>
      <c r="C35" s="172"/>
      <c r="D35" s="175" t="s">
        <v>40</v>
      </c>
      <c r="E35" s="172"/>
      <c r="F35" s="176">
        <v>3738020</v>
      </c>
      <c r="G35" s="171"/>
      <c r="H35" s="176">
        <v>1588997</v>
      </c>
      <c r="K35" s="260">
        <f>+F35-'1 - EEFF FONDO USD '!H19</f>
        <v>0</v>
      </c>
    </row>
    <row r="36" spans="1:11" s="76" customFormat="1" ht="15" thickBot="1" x14ac:dyDescent="0.3">
      <c r="A36" s="61"/>
      <c r="B36" s="172" t="s">
        <v>252</v>
      </c>
      <c r="C36" s="172"/>
      <c r="D36" s="175" t="s">
        <v>40</v>
      </c>
      <c r="E36" s="172"/>
      <c r="F36" s="239">
        <f>+F34+F35</f>
        <v>4560146</v>
      </c>
      <c r="G36" s="5"/>
      <c r="H36" s="239">
        <f>+H34+H35</f>
        <v>3738020</v>
      </c>
    </row>
    <row r="37" spans="1:11" ht="15" thickTop="1" x14ac:dyDescent="0.2">
      <c r="A37" s="75"/>
      <c r="B37" s="73"/>
      <c r="C37" s="73"/>
      <c r="D37" s="73"/>
      <c r="E37" s="73"/>
      <c r="F37" s="72"/>
      <c r="G37" s="1"/>
    </row>
    <row r="38" spans="1:11" x14ac:dyDescent="0.2">
      <c r="B38" s="74"/>
      <c r="C38" s="73"/>
      <c r="D38" s="74"/>
      <c r="E38" s="73"/>
      <c r="F38" s="72"/>
      <c r="G38" s="1"/>
    </row>
    <row r="39" spans="1:11" x14ac:dyDescent="0.2">
      <c r="B39" s="10" t="s">
        <v>3</v>
      </c>
      <c r="C39" s="9"/>
      <c r="D39" s="10"/>
      <c r="E39" s="9"/>
      <c r="F39" s="71"/>
      <c r="G39" s="2"/>
    </row>
    <row r="40" spans="1:11" x14ac:dyDescent="0.2">
      <c r="B40" s="2"/>
      <c r="C40" s="3"/>
      <c r="D40" s="2"/>
      <c r="E40" s="3"/>
      <c r="F40" s="70"/>
      <c r="G40" s="2"/>
    </row>
    <row r="41" spans="1:11" x14ac:dyDescent="0.2">
      <c r="B41" s="2"/>
      <c r="C41" s="3"/>
      <c r="D41" s="2"/>
      <c r="E41" s="3"/>
      <c r="F41" s="70"/>
      <c r="G41" s="2"/>
    </row>
    <row r="42" spans="1:11" hidden="1" x14ac:dyDescent="0.2">
      <c r="B42" s="2"/>
      <c r="C42" s="3"/>
      <c r="D42" s="2"/>
      <c r="E42" s="3"/>
      <c r="F42" s="130">
        <f>+F36-'1 - EEFF FONDO USD '!F19</f>
        <v>0</v>
      </c>
      <c r="G42" s="131"/>
      <c r="H42" s="130">
        <f>+H36-'1 - EEFF FONDO USD '!H19</f>
        <v>0</v>
      </c>
    </row>
    <row r="43" spans="1:11" x14ac:dyDescent="0.2">
      <c r="B43" s="30"/>
      <c r="C43" s="30"/>
      <c r="D43" s="30"/>
      <c r="E43" s="30"/>
      <c r="F43" s="30"/>
    </row>
    <row r="44" spans="1:11" x14ac:dyDescent="0.2">
      <c r="B44" s="30"/>
      <c r="C44" s="30"/>
      <c r="D44" s="30"/>
      <c r="E44" s="30"/>
      <c r="F44" s="30"/>
    </row>
    <row r="45" spans="1:11" x14ac:dyDescent="0.2">
      <c r="B45" s="30"/>
      <c r="C45" s="30"/>
      <c r="D45" s="30"/>
      <c r="E45" s="30"/>
      <c r="F45" s="30"/>
    </row>
    <row r="46" spans="1:11" x14ac:dyDescent="0.2">
      <c r="B46" s="30"/>
      <c r="C46" s="30"/>
      <c r="D46" s="30"/>
      <c r="E46" s="30"/>
      <c r="F46" s="30"/>
    </row>
    <row r="47" spans="1:11" x14ac:dyDescent="0.2">
      <c r="B47" s="30"/>
      <c r="C47" s="30"/>
      <c r="D47" s="30"/>
      <c r="E47" s="30"/>
      <c r="F47" s="30"/>
    </row>
    <row r="48" spans="1:11" x14ac:dyDescent="0.2">
      <c r="B48" s="30"/>
      <c r="C48" s="30"/>
      <c r="D48" s="30"/>
      <c r="E48" s="30"/>
      <c r="F48" s="30"/>
    </row>
    <row r="49" spans="2:6" x14ac:dyDescent="0.2">
      <c r="B49" s="30"/>
      <c r="C49" s="30"/>
      <c r="D49" s="30"/>
      <c r="E49" s="30"/>
      <c r="F49" s="30"/>
    </row>
    <row r="50" spans="2:6" x14ac:dyDescent="0.2">
      <c r="B50" s="30"/>
      <c r="C50" s="30"/>
      <c r="D50" s="30"/>
      <c r="E50" s="30"/>
      <c r="F50" s="30"/>
    </row>
    <row r="51" spans="2:6" x14ac:dyDescent="0.2">
      <c r="B51" s="30"/>
      <c r="C51" s="30"/>
      <c r="D51" s="30"/>
      <c r="E51" s="30"/>
      <c r="F51" s="30"/>
    </row>
    <row r="52" spans="2:6" x14ac:dyDescent="0.2">
      <c r="B52" s="30"/>
      <c r="C52" s="30"/>
      <c r="D52" s="30"/>
      <c r="E52" s="30"/>
      <c r="F52" s="30"/>
    </row>
  </sheetData>
  <mergeCells count="2">
    <mergeCell ref="B9:L9"/>
    <mergeCell ref="B10:H10"/>
  </mergeCells>
  <pageMargins left="0.78740157480314965" right="0.78740157480314965" top="0.74803149606299213" bottom="0.74803149606299213" header="0.31496062992125984" footer="0.31496062992125984"/>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6:Q145"/>
  <sheetViews>
    <sheetView showGridLines="0" view="pageBreakPreview" zoomScaleNormal="100" zoomScaleSheetLayoutView="100" workbookViewId="0">
      <selection activeCell="M32" sqref="M32"/>
    </sheetView>
  </sheetViews>
  <sheetFormatPr baseColWidth="10" defaultRowHeight="15" x14ac:dyDescent="0.25"/>
  <cols>
    <col min="1" max="1" width="4.7109375" customWidth="1"/>
    <col min="2" max="2" width="35.28515625" customWidth="1"/>
    <col min="3" max="3" width="20" customWidth="1"/>
    <col min="4" max="4" width="1.85546875" customWidth="1"/>
    <col min="5" max="5" width="20" customWidth="1"/>
    <col min="6" max="6" width="16.140625" customWidth="1"/>
    <col min="7" max="7" width="19" customWidth="1"/>
    <col min="8" max="8" width="16.85546875" customWidth="1"/>
    <col min="9" max="9" width="2.140625" customWidth="1"/>
    <col min="10" max="12" width="11.42578125" style="202" hidden="1" customWidth="1"/>
  </cols>
  <sheetData>
    <row r="6" spans="2:8" ht="25.5" x14ac:dyDescent="0.35">
      <c r="B6" s="119" t="s">
        <v>118</v>
      </c>
    </row>
    <row r="7" spans="2:8" ht="23.25" x14ac:dyDescent="0.35">
      <c r="B7" s="124" t="s">
        <v>269</v>
      </c>
    </row>
    <row r="8" spans="2:8" x14ac:dyDescent="0.25">
      <c r="B8" s="258" t="str">
        <f>+'4 - EFE FONDO USD'!B13</f>
        <v>Presentado en forma comparativa con el ejercicio anterior finalizado el 31 de diciembre de 2023</v>
      </c>
    </row>
    <row r="9" spans="2:8" x14ac:dyDescent="0.25">
      <c r="B9" s="5" t="s">
        <v>117</v>
      </c>
    </row>
    <row r="11" spans="2:8" ht="18" x14ac:dyDescent="0.25">
      <c r="B11" s="91" t="s">
        <v>116</v>
      </c>
      <c r="C11" s="91" t="s">
        <v>115</v>
      </c>
      <c r="D11" s="91"/>
    </row>
    <row r="13" spans="2:8" x14ac:dyDescent="0.25">
      <c r="B13" s="273" t="s">
        <v>114</v>
      </c>
      <c r="C13" s="273"/>
      <c r="D13" s="273"/>
      <c r="E13" s="273"/>
      <c r="F13" s="273"/>
      <c r="G13" s="273"/>
      <c r="H13" s="273"/>
    </row>
    <row r="14" spans="2:8" ht="27" customHeight="1" x14ac:dyDescent="0.25">
      <c r="B14" s="273" t="s">
        <v>113</v>
      </c>
      <c r="C14" s="273"/>
      <c r="D14" s="273"/>
      <c r="E14" s="273"/>
      <c r="F14" s="273"/>
      <c r="G14" s="273"/>
      <c r="H14" s="273"/>
    </row>
    <row r="15" spans="2:8" ht="6" customHeight="1" x14ac:dyDescent="0.25">
      <c r="B15" s="115"/>
    </row>
    <row r="16" spans="2:8" ht="25.5" customHeight="1" x14ac:dyDescent="0.25">
      <c r="B16" s="273" t="s">
        <v>248</v>
      </c>
      <c r="C16" s="273"/>
      <c r="D16" s="273"/>
      <c r="E16" s="273"/>
      <c r="F16" s="273"/>
      <c r="G16" s="273"/>
      <c r="H16" s="273"/>
    </row>
    <row r="17" spans="2:8" ht="6.75" customHeight="1" x14ac:dyDescent="0.25"/>
    <row r="18" spans="2:8" ht="18" x14ac:dyDescent="0.25">
      <c r="B18" s="91" t="s">
        <v>112</v>
      </c>
      <c r="C18" s="91" t="s">
        <v>111</v>
      </c>
      <c r="D18" s="91"/>
    </row>
    <row r="20" spans="2:8" ht="28.5" customHeight="1" x14ac:dyDescent="0.25">
      <c r="B20" s="273" t="s">
        <v>110</v>
      </c>
      <c r="C20" s="273"/>
      <c r="D20" s="273"/>
      <c r="E20" s="273"/>
      <c r="F20" s="273"/>
      <c r="G20" s="273"/>
      <c r="H20" s="273"/>
    </row>
    <row r="21" spans="2:8" ht="6.75" customHeight="1" x14ac:dyDescent="0.25">
      <c r="B21" s="118"/>
    </row>
    <row r="22" spans="2:8" ht="26.25" customHeight="1" x14ac:dyDescent="0.25">
      <c r="B22" s="273" t="s">
        <v>249</v>
      </c>
      <c r="C22" s="273"/>
      <c r="D22" s="273"/>
      <c r="E22" s="273"/>
      <c r="F22" s="273"/>
      <c r="G22" s="273"/>
      <c r="H22" s="273"/>
    </row>
    <row r="23" spans="2:8" ht="15.75" customHeight="1" x14ac:dyDescent="0.25">
      <c r="B23" s="272" t="s">
        <v>218</v>
      </c>
      <c r="C23" s="272"/>
      <c r="D23" s="272"/>
      <c r="E23" s="272"/>
      <c r="F23" s="272"/>
      <c r="G23" s="272"/>
      <c r="H23" s="272"/>
    </row>
    <row r="25" spans="2:8" ht="18" x14ac:dyDescent="0.25">
      <c r="B25" s="91" t="s">
        <v>109</v>
      </c>
      <c r="C25" s="91" t="s">
        <v>123</v>
      </c>
      <c r="D25" s="91"/>
    </row>
    <row r="27" spans="2:8" x14ac:dyDescent="0.25">
      <c r="B27" s="12" t="s">
        <v>108</v>
      </c>
    </row>
    <row r="28" spans="2:8" ht="7.5" customHeight="1" x14ac:dyDescent="0.25">
      <c r="B28" s="115"/>
    </row>
    <row r="29" spans="2:8" ht="26.25" customHeight="1" x14ac:dyDescent="0.25">
      <c r="B29" s="273" t="s">
        <v>250</v>
      </c>
      <c r="C29" s="273"/>
      <c r="D29" s="273"/>
      <c r="E29" s="273"/>
      <c r="F29" s="273"/>
      <c r="G29" s="273"/>
      <c r="H29" s="273"/>
    </row>
    <row r="31" spans="2:8" x14ac:dyDescent="0.25">
      <c r="B31" s="12" t="s">
        <v>107</v>
      </c>
    </row>
    <row r="32" spans="2:8" ht="7.5" customHeight="1" x14ac:dyDescent="0.25">
      <c r="B32" s="115"/>
    </row>
    <row r="33" spans="2:9" ht="33" customHeight="1" x14ac:dyDescent="0.25">
      <c r="B33" s="273" t="s">
        <v>264</v>
      </c>
      <c r="C33" s="273"/>
      <c r="D33" s="273"/>
      <c r="E33" s="273"/>
      <c r="F33" s="273"/>
      <c r="G33" s="273"/>
      <c r="H33" s="273"/>
    </row>
    <row r="34" spans="2:9" ht="15.75" customHeight="1" x14ac:dyDescent="0.25">
      <c r="B34" s="273" t="s">
        <v>265</v>
      </c>
      <c r="C34" s="273"/>
      <c r="D34" s="273"/>
      <c r="E34" s="273"/>
      <c r="F34" s="273"/>
      <c r="G34" s="273"/>
      <c r="H34" s="273"/>
      <c r="I34" s="273"/>
    </row>
    <row r="36" spans="2:9" x14ac:dyDescent="0.25">
      <c r="B36" s="12" t="s">
        <v>106</v>
      </c>
      <c r="C36" s="12"/>
      <c r="D36" s="12"/>
    </row>
    <row r="37" spans="2:9" ht="8.25" customHeight="1" x14ac:dyDescent="0.25">
      <c r="B37" s="5"/>
    </row>
    <row r="38" spans="2:9" ht="17.25" customHeight="1" x14ac:dyDescent="0.25">
      <c r="B38" s="273" t="s">
        <v>105</v>
      </c>
      <c r="C38" s="273"/>
      <c r="D38" s="273"/>
      <c r="E38" s="273"/>
      <c r="F38" s="273"/>
      <c r="G38" s="273"/>
      <c r="H38" s="273"/>
    </row>
    <row r="39" spans="2:9" ht="8.25" customHeight="1" x14ac:dyDescent="0.25">
      <c r="B39" s="118"/>
    </row>
    <row r="40" spans="2:9" x14ac:dyDescent="0.25">
      <c r="B40" s="12" t="s">
        <v>104</v>
      </c>
      <c r="C40" s="115"/>
      <c r="D40" s="115"/>
    </row>
    <row r="41" spans="2:9" ht="8.25" customHeight="1" x14ac:dyDescent="0.25">
      <c r="B41" s="118"/>
    </row>
    <row r="42" spans="2:9" ht="13.5" customHeight="1" x14ac:dyDescent="0.25">
      <c r="B42" s="273" t="s">
        <v>103</v>
      </c>
      <c r="C42" s="273"/>
      <c r="D42" s="273"/>
      <c r="E42" s="273"/>
      <c r="F42" s="273"/>
      <c r="G42" s="273"/>
      <c r="H42" s="273"/>
    </row>
    <row r="43" spans="2:9" x14ac:dyDescent="0.25">
      <c r="B43" s="118"/>
    </row>
    <row r="44" spans="2:9" x14ac:dyDescent="0.25">
      <c r="B44" s="12" t="s">
        <v>102</v>
      </c>
      <c r="E44" s="115"/>
    </row>
    <row r="45" spans="2:9" ht="7.5" customHeight="1" x14ac:dyDescent="0.25">
      <c r="B45" s="115"/>
    </row>
    <row r="46" spans="2:9" x14ac:dyDescent="0.25">
      <c r="B46" s="273" t="s">
        <v>101</v>
      </c>
      <c r="C46" s="273"/>
      <c r="D46" s="273"/>
      <c r="E46" s="273"/>
      <c r="F46" s="273"/>
      <c r="G46" s="273"/>
      <c r="H46" s="273"/>
    </row>
    <row r="47" spans="2:9" x14ac:dyDescent="0.25">
      <c r="B47" s="118"/>
    </row>
    <row r="48" spans="2:9" x14ac:dyDescent="0.25">
      <c r="B48" s="12" t="s">
        <v>100</v>
      </c>
      <c r="C48" s="12"/>
      <c r="D48" s="12"/>
    </row>
    <row r="49" spans="2:8" ht="7.5" customHeight="1" x14ac:dyDescent="0.25">
      <c r="B49" s="12"/>
    </row>
    <row r="50" spans="2:8" x14ac:dyDescent="0.25">
      <c r="B50" s="273" t="s">
        <v>99</v>
      </c>
      <c r="C50" s="273"/>
      <c r="D50" s="273"/>
      <c r="E50" s="273"/>
      <c r="F50" s="273"/>
      <c r="G50" s="273"/>
      <c r="H50" s="273"/>
    </row>
    <row r="52" spans="2:8" x14ac:dyDescent="0.25">
      <c r="B52" s="136" t="s">
        <v>125</v>
      </c>
    </row>
    <row r="53" spans="2:8" ht="7.5" customHeight="1" x14ac:dyDescent="0.25"/>
    <row r="54" spans="2:8" x14ac:dyDescent="0.25">
      <c r="B54" s="272" t="s">
        <v>98</v>
      </c>
      <c r="C54" s="272"/>
      <c r="D54" s="272"/>
      <c r="E54" s="272"/>
      <c r="F54" s="272"/>
      <c r="G54" s="272"/>
      <c r="H54" s="272"/>
    </row>
    <row r="55" spans="2:8" x14ac:dyDescent="0.25">
      <c r="B55" s="118"/>
    </row>
    <row r="56" spans="2:8" x14ac:dyDescent="0.25">
      <c r="B56" s="274" t="s">
        <v>97</v>
      </c>
      <c r="C56" s="274"/>
      <c r="D56" s="274"/>
      <c r="E56" s="274"/>
      <c r="F56" s="274"/>
      <c r="G56" s="274"/>
      <c r="H56" s="274"/>
    </row>
    <row r="57" spans="2:8" ht="30.75" customHeight="1" x14ac:dyDescent="0.25">
      <c r="B57" s="273" t="s">
        <v>253</v>
      </c>
      <c r="C57" s="273"/>
      <c r="D57" s="273"/>
      <c r="E57" s="273"/>
      <c r="F57" s="273"/>
      <c r="G57" s="273"/>
      <c r="H57" s="273"/>
    </row>
    <row r="59" spans="2:8" x14ac:dyDescent="0.25">
      <c r="B59" s="274" t="s">
        <v>96</v>
      </c>
      <c r="C59" s="274"/>
      <c r="D59" s="274"/>
      <c r="E59" s="274"/>
      <c r="F59" s="274"/>
      <c r="G59" s="274"/>
      <c r="H59" s="274"/>
    </row>
    <row r="60" spans="2:8" x14ac:dyDescent="0.25">
      <c r="B60" s="118"/>
    </row>
    <row r="61" spans="2:8" x14ac:dyDescent="0.25">
      <c r="B61" s="273" t="s">
        <v>219</v>
      </c>
      <c r="C61" s="273"/>
      <c r="D61" s="273"/>
      <c r="E61" s="273"/>
      <c r="F61" s="273"/>
      <c r="G61" s="273"/>
      <c r="H61" s="273"/>
    </row>
    <row r="62" spans="2:8" x14ac:dyDescent="0.25">
      <c r="B62" s="115"/>
    </row>
    <row r="63" spans="2:8" x14ac:dyDescent="0.25">
      <c r="B63" s="274" t="s">
        <v>95</v>
      </c>
      <c r="C63" s="274"/>
      <c r="D63" s="274"/>
      <c r="E63" s="274"/>
      <c r="F63" s="274"/>
      <c r="G63" s="274"/>
      <c r="H63" s="274"/>
    </row>
    <row r="64" spans="2:8" ht="12" customHeight="1" x14ac:dyDescent="0.25">
      <c r="B64" s="115"/>
    </row>
    <row r="65" spans="2:8" ht="27" customHeight="1" x14ac:dyDescent="0.25">
      <c r="B65" s="275" t="s">
        <v>94</v>
      </c>
      <c r="C65" s="275"/>
      <c r="D65" s="275"/>
      <c r="E65" s="275"/>
      <c r="F65" s="275"/>
      <c r="G65" s="275"/>
      <c r="H65" s="275"/>
    </row>
    <row r="66" spans="2:8" ht="6.75" customHeight="1" x14ac:dyDescent="0.25">
      <c r="B66" s="118"/>
    </row>
    <row r="67" spans="2:8" x14ac:dyDescent="0.25">
      <c r="B67" s="272" t="s">
        <v>93</v>
      </c>
      <c r="C67" s="272"/>
      <c r="D67" s="272"/>
      <c r="E67" s="272"/>
      <c r="F67" s="272"/>
      <c r="G67" s="272"/>
      <c r="H67" s="272"/>
    </row>
    <row r="68" spans="2:8" ht="12" customHeight="1" x14ac:dyDescent="0.25">
      <c r="B68" s="118"/>
    </row>
    <row r="69" spans="2:8" x14ac:dyDescent="0.25">
      <c r="B69" s="116" t="s">
        <v>92</v>
      </c>
    </row>
    <row r="70" spans="2:8" x14ac:dyDescent="0.25">
      <c r="B70" s="272" t="s">
        <v>90</v>
      </c>
      <c r="C70" s="272"/>
      <c r="D70" s="272"/>
      <c r="E70" s="272"/>
      <c r="F70" s="272"/>
      <c r="G70" s="272"/>
      <c r="H70" s="272"/>
    </row>
    <row r="71" spans="2:8" ht="6.75" customHeight="1" x14ac:dyDescent="0.25">
      <c r="B71" s="117"/>
    </row>
    <row r="72" spans="2:8" x14ac:dyDescent="0.25">
      <c r="B72" s="116" t="s">
        <v>91</v>
      </c>
    </row>
    <row r="73" spans="2:8" x14ac:dyDescent="0.25">
      <c r="B73" s="272" t="s">
        <v>90</v>
      </c>
      <c r="C73" s="272"/>
      <c r="D73" s="272"/>
      <c r="E73" s="272"/>
      <c r="F73" s="272"/>
      <c r="G73" s="272"/>
      <c r="H73" s="272"/>
    </row>
    <row r="75" spans="2:8" ht="18" x14ac:dyDescent="0.25">
      <c r="B75" s="91" t="s">
        <v>89</v>
      </c>
      <c r="C75" s="91" t="s">
        <v>88</v>
      </c>
      <c r="D75" s="91"/>
    </row>
    <row r="77" spans="2:8" ht="27.75" customHeight="1" x14ac:dyDescent="0.25">
      <c r="B77" s="273" t="s">
        <v>124</v>
      </c>
      <c r="C77" s="273"/>
      <c r="D77" s="273"/>
      <c r="E77" s="273"/>
      <c r="F77" s="273"/>
      <c r="G77" s="273"/>
      <c r="H77" s="273"/>
    </row>
    <row r="79" spans="2:8" ht="18" x14ac:dyDescent="0.25">
      <c r="B79" s="91" t="s">
        <v>87</v>
      </c>
      <c r="C79" s="91" t="s">
        <v>86</v>
      </c>
      <c r="D79" s="91"/>
    </row>
    <row r="81" spans="2:17" x14ac:dyDescent="0.25">
      <c r="B81" s="12" t="s">
        <v>85</v>
      </c>
    </row>
    <row r="82" spans="2:17" x14ac:dyDescent="0.25">
      <c r="B82" s="115"/>
    </row>
    <row r="83" spans="2:17" x14ac:dyDescent="0.25">
      <c r="B83" s="141" t="s">
        <v>52</v>
      </c>
      <c r="C83" s="138" t="s">
        <v>259</v>
      </c>
      <c r="D83" s="142"/>
      <c r="E83" s="138" t="s">
        <v>220</v>
      </c>
    </row>
    <row r="84" spans="2:17" s="95" customFormat="1" x14ac:dyDescent="0.25">
      <c r="B84" s="164" t="s">
        <v>131</v>
      </c>
      <c r="C84" s="207">
        <v>4555748</v>
      </c>
      <c r="D84" s="189"/>
      <c r="E84" s="207">
        <v>3241745</v>
      </c>
      <c r="G84" s="6"/>
      <c r="H84" s="6"/>
      <c r="J84" s="203"/>
      <c r="K84" s="203"/>
      <c r="L84" s="203"/>
    </row>
    <row r="85" spans="2:17" s="95" customFormat="1" x14ac:dyDescent="0.25">
      <c r="B85" s="164" t="s">
        <v>221</v>
      </c>
      <c r="C85" s="207">
        <v>4398</v>
      </c>
      <c r="D85" s="189"/>
      <c r="E85" s="207">
        <v>14064</v>
      </c>
      <c r="J85" s="203"/>
      <c r="K85" s="203"/>
      <c r="L85" s="203"/>
    </row>
    <row r="86" spans="2:17" s="95" customFormat="1" x14ac:dyDescent="0.25">
      <c r="B86" s="53" t="s">
        <v>130</v>
      </c>
      <c r="C86" s="145">
        <v>0</v>
      </c>
      <c r="D86" s="145"/>
      <c r="E86" s="145">
        <v>482211</v>
      </c>
      <c r="G86" s="6"/>
      <c r="H86" s="6"/>
      <c r="J86" s="203"/>
      <c r="K86" s="203"/>
      <c r="L86" s="203"/>
    </row>
    <row r="87" spans="2:17" s="95" customFormat="1" ht="15.75" thickBot="1" x14ac:dyDescent="0.3">
      <c r="B87" s="143" t="s">
        <v>84</v>
      </c>
      <c r="C87" s="235">
        <f>SUM(C84:C86)</f>
        <v>4560146</v>
      </c>
      <c r="D87" s="191"/>
      <c r="E87" s="235">
        <f>SUM(E84:E86)</f>
        <v>3738020</v>
      </c>
      <c r="J87" s="204">
        <f>+C87-'1 - EEFF FONDO USD '!F19</f>
        <v>0</v>
      </c>
      <c r="K87" s="204">
        <f>+E87-'1 - EEFF FONDO USD '!H19</f>
        <v>0</v>
      </c>
      <c r="L87" s="203"/>
    </row>
    <row r="88" spans="2:17" s="95" customFormat="1" ht="15.75" thickTop="1" x14ac:dyDescent="0.25">
      <c r="B88" s="143"/>
      <c r="C88" s="144"/>
      <c r="D88" s="37"/>
      <c r="E88" s="37"/>
      <c r="J88" s="203"/>
      <c r="K88" s="203"/>
      <c r="L88" s="203"/>
    </row>
    <row r="89" spans="2:17" s="95" customFormat="1" x14ac:dyDescent="0.25">
      <c r="B89" s="112" t="s">
        <v>83</v>
      </c>
      <c r="C89" s="112"/>
      <c r="D89" s="112"/>
      <c r="E89" s="114"/>
      <c r="F89" s="211"/>
      <c r="J89" s="203"/>
      <c r="K89" s="203"/>
      <c r="L89" s="203"/>
      <c r="O89" s="213"/>
      <c r="P89" s="214"/>
      <c r="Q89" s="214"/>
    </row>
    <row r="90" spans="2:17" x14ac:dyDescent="0.25">
      <c r="F90" s="212"/>
      <c r="O90" s="213"/>
      <c r="P90" s="214"/>
      <c r="Q90" s="214"/>
    </row>
    <row r="91" spans="2:17" x14ac:dyDescent="0.25">
      <c r="B91" s="132" t="s">
        <v>222</v>
      </c>
      <c r="F91" s="212"/>
      <c r="O91" s="213"/>
      <c r="P91" s="214"/>
      <c r="Q91" s="214"/>
    </row>
    <row r="92" spans="2:17" x14ac:dyDescent="0.25">
      <c r="O92" s="213"/>
      <c r="P92" s="214"/>
      <c r="Q92" s="214"/>
    </row>
    <row r="93" spans="2:17" x14ac:dyDescent="0.25">
      <c r="B93" s="112" t="s">
        <v>79</v>
      </c>
      <c r="O93" s="213"/>
      <c r="P93" s="214"/>
      <c r="Q93" s="214"/>
    </row>
    <row r="94" spans="2:17" x14ac:dyDescent="0.25">
      <c r="H94" s="214"/>
      <c r="O94" s="215"/>
      <c r="P94" s="215"/>
      <c r="Q94" s="215"/>
    </row>
    <row r="95" spans="2:17" x14ac:dyDescent="0.25">
      <c r="B95" s="108" t="s">
        <v>52</v>
      </c>
      <c r="C95" s="111" t="str">
        <f>+$C$83</f>
        <v>31.12.2024</v>
      </c>
      <c r="D95" s="113"/>
      <c r="E95" s="111" t="str">
        <f>+$E$83</f>
        <v>31.12.2023</v>
      </c>
      <c r="O95" s="215"/>
      <c r="P95" s="216"/>
      <c r="Q95" s="216"/>
    </row>
    <row r="96" spans="2:17" x14ac:dyDescent="0.25">
      <c r="B96" s="265" t="s">
        <v>480</v>
      </c>
      <c r="C96" s="189">
        <v>500160</v>
      </c>
      <c r="D96" s="189"/>
      <c r="E96" s="189">
        <v>0</v>
      </c>
      <c r="O96" s="215"/>
      <c r="P96" s="216"/>
      <c r="Q96" s="216"/>
    </row>
    <row r="97" spans="2:11" x14ac:dyDescent="0.25">
      <c r="B97" s="53" t="s">
        <v>78</v>
      </c>
      <c r="C97" s="189">
        <v>58655</v>
      </c>
      <c r="D97" s="189"/>
      <c r="E97" s="189">
        <v>42394</v>
      </c>
    </row>
    <row r="98" spans="2:11" ht="15.75" thickBot="1" x14ac:dyDescent="0.3">
      <c r="B98" s="108" t="s">
        <v>76</v>
      </c>
      <c r="C98" s="192">
        <f>SUM(C96:C97)</f>
        <v>558815</v>
      </c>
      <c r="D98" s="193"/>
      <c r="E98" s="192">
        <f>SUM(E96:E97)</f>
        <v>42394</v>
      </c>
      <c r="J98" s="205">
        <f>+C98-'1 - EEFF FONDO USD '!F21</f>
        <v>0</v>
      </c>
      <c r="K98" s="205">
        <f>+E98-'1 - EEFF FONDO USD '!H21</f>
        <v>0</v>
      </c>
    </row>
    <row r="99" spans="2:11" ht="15.75" thickTop="1" x14ac:dyDescent="0.25">
      <c r="C99" s="127">
        <f>+C98-'1 - EEFF FONDO USD '!F21</f>
        <v>0</v>
      </c>
      <c r="D99" s="128"/>
      <c r="E99" s="127">
        <f>+E98-'1 - EEFF FONDO USD '!H21</f>
        <v>0</v>
      </c>
    </row>
    <row r="100" spans="2:11" x14ac:dyDescent="0.25">
      <c r="B100" s="112" t="s">
        <v>77</v>
      </c>
    </row>
    <row r="102" spans="2:11" x14ac:dyDescent="0.25">
      <c r="B102" s="108" t="s">
        <v>52</v>
      </c>
      <c r="C102" s="111" t="str">
        <f>+$C$83</f>
        <v>31.12.2024</v>
      </c>
      <c r="D102" s="113"/>
      <c r="E102" s="111" t="str">
        <f>+$E$83</f>
        <v>31.12.2023</v>
      </c>
    </row>
    <row r="103" spans="2:11" x14ac:dyDescent="0.25">
      <c r="B103" s="53" t="s">
        <v>122</v>
      </c>
      <c r="C103" s="189">
        <v>68712</v>
      </c>
      <c r="D103" s="189"/>
      <c r="E103" s="189">
        <v>51936</v>
      </c>
    </row>
    <row r="104" spans="2:11" ht="15.75" thickBot="1" x14ac:dyDescent="0.3">
      <c r="B104" s="108" t="s">
        <v>76</v>
      </c>
      <c r="C104" s="192">
        <f>+C103</f>
        <v>68712</v>
      </c>
      <c r="D104" s="193"/>
      <c r="E104" s="192">
        <f>+E103</f>
        <v>51936</v>
      </c>
      <c r="J104" s="206">
        <f>+C104-'1 - EEFF FONDO USD '!F28</f>
        <v>0</v>
      </c>
      <c r="K104" s="206">
        <f>+E104-'1 - EEFF FONDO USD '!H28</f>
        <v>0</v>
      </c>
    </row>
    <row r="105" spans="2:11" ht="15.75" thickTop="1" x14ac:dyDescent="0.25">
      <c r="B105" s="108"/>
      <c r="C105" s="139"/>
      <c r="D105" s="106"/>
      <c r="E105" s="139"/>
      <c r="J105" s="206"/>
      <c r="K105" s="206"/>
    </row>
    <row r="106" spans="2:11" x14ac:dyDescent="0.25">
      <c r="B106" s="112" t="s">
        <v>129</v>
      </c>
      <c r="J106" s="206"/>
      <c r="K106" s="206"/>
    </row>
    <row r="107" spans="2:11" x14ac:dyDescent="0.25">
      <c r="J107" s="206"/>
      <c r="K107" s="206"/>
    </row>
    <row r="108" spans="2:11" x14ac:dyDescent="0.25">
      <c r="B108" s="108" t="s">
        <v>52</v>
      </c>
      <c r="C108" s="125" t="str">
        <f>+$C$83</f>
        <v>31.12.2024</v>
      </c>
      <c r="D108" s="113"/>
      <c r="E108" s="125" t="str">
        <f>+$E$83</f>
        <v>31.12.2023</v>
      </c>
      <c r="J108" s="206"/>
      <c r="K108" s="206"/>
    </row>
    <row r="109" spans="2:11" x14ac:dyDescent="0.25">
      <c r="B109" s="53" t="s">
        <v>128</v>
      </c>
      <c r="C109" s="109">
        <v>488814</v>
      </c>
      <c r="D109" s="110"/>
      <c r="E109" s="200">
        <v>62593</v>
      </c>
      <c r="J109" s="206"/>
      <c r="K109" s="206"/>
    </row>
    <row r="110" spans="2:11" ht="15.75" thickBot="1" x14ac:dyDescent="0.3">
      <c r="B110" s="108" t="s">
        <v>76</v>
      </c>
      <c r="C110" s="107">
        <f>SUM(C109)</f>
        <v>488814</v>
      </c>
      <c r="D110" s="106"/>
      <c r="E110" s="107">
        <f>SUM(E109)</f>
        <v>62593</v>
      </c>
      <c r="J110" s="206">
        <f>+C110-'1 - EEFF FONDO USD '!F29</f>
        <v>0</v>
      </c>
      <c r="K110" s="206">
        <f>+E110-'1 - EEFF FONDO USD '!H29</f>
        <v>0</v>
      </c>
    </row>
    <row r="111" spans="2:11" ht="15.75" thickTop="1" x14ac:dyDescent="0.25">
      <c r="B111" s="108"/>
      <c r="C111" s="139"/>
      <c r="D111" s="106"/>
      <c r="E111" s="139"/>
      <c r="J111" s="206"/>
      <c r="K111" s="206"/>
    </row>
    <row r="112" spans="2:11" x14ac:dyDescent="0.25">
      <c r="B112" s="244" t="s">
        <v>266</v>
      </c>
    </row>
    <row r="114" spans="2:11" x14ac:dyDescent="0.25">
      <c r="B114" s="244" t="s">
        <v>52</v>
      </c>
      <c r="C114" s="245" t="str">
        <f>+C83</f>
        <v>31.12.2024</v>
      </c>
      <c r="D114" s="190"/>
      <c r="E114" s="245" t="str">
        <f>+E83</f>
        <v>31.12.2023</v>
      </c>
    </row>
    <row r="115" spans="2:11" x14ac:dyDescent="0.25">
      <c r="B115" s="240" t="s">
        <v>223</v>
      </c>
      <c r="C115" s="207">
        <v>14728.73</v>
      </c>
      <c r="D115" s="190"/>
      <c r="E115" s="207">
        <v>47146.560000000005</v>
      </c>
    </row>
    <row r="116" spans="2:11" x14ac:dyDescent="0.25">
      <c r="B116" s="240" t="s">
        <v>267</v>
      </c>
      <c r="C116" s="207">
        <v>7720.33</v>
      </c>
      <c r="D116" s="190"/>
      <c r="E116" s="207">
        <v>0</v>
      </c>
    </row>
    <row r="117" spans="2:11" x14ac:dyDescent="0.25">
      <c r="B117" s="240" t="s">
        <v>225</v>
      </c>
      <c r="C117" s="207">
        <v>3531.93</v>
      </c>
      <c r="D117" s="241"/>
      <c r="E117" s="207">
        <v>3520.0000000000055</v>
      </c>
    </row>
    <row r="118" spans="2:11" x14ac:dyDescent="0.25">
      <c r="B118" s="240" t="s">
        <v>224</v>
      </c>
      <c r="C118" s="207">
        <v>2244.0100000000002</v>
      </c>
      <c r="D118" s="190"/>
      <c r="E118" s="207">
        <v>4881.439999999986</v>
      </c>
    </row>
    <row r="119" spans="2:11" ht="15.75" thickBot="1" x14ac:dyDescent="0.3">
      <c r="B119" s="242" t="s">
        <v>76</v>
      </c>
      <c r="C119" s="208">
        <f>SUM(C115:C118)</f>
        <v>28225</v>
      </c>
      <c r="D119" s="243"/>
      <c r="E119" s="208">
        <f>SUM(E115:E118)</f>
        <v>55548</v>
      </c>
      <c r="J119" s="205">
        <f>+C119+'2 - EERR FONDO USD'!G27</f>
        <v>0</v>
      </c>
      <c r="K119" s="205">
        <f>+E119+'2 - EERR FONDO USD'!I27</f>
        <v>0</v>
      </c>
    </row>
    <row r="120" spans="2:11" ht="15.75" thickTop="1" x14ac:dyDescent="0.25">
      <c r="B120" s="242"/>
      <c r="C120" s="243"/>
      <c r="D120" s="243"/>
      <c r="E120" s="243"/>
    </row>
    <row r="121" spans="2:11" ht="18" x14ac:dyDescent="0.25">
      <c r="B121" s="91" t="s">
        <v>75</v>
      </c>
      <c r="C121" s="91" t="s">
        <v>74</v>
      </c>
    </row>
    <row r="123" spans="2:11" ht="25.5" x14ac:dyDescent="0.25">
      <c r="B123" s="105"/>
      <c r="C123" s="103" t="s">
        <v>73</v>
      </c>
      <c r="D123" s="104"/>
      <c r="E123" s="103" t="s">
        <v>72</v>
      </c>
      <c r="F123" s="103" t="s">
        <v>71</v>
      </c>
    </row>
    <row r="124" spans="2:11" x14ac:dyDescent="0.25">
      <c r="B124" s="101" t="s">
        <v>70</v>
      </c>
      <c r="C124" s="102"/>
      <c r="E124" s="102"/>
      <c r="F124" s="102"/>
    </row>
    <row r="125" spans="2:11" x14ac:dyDescent="0.25">
      <c r="B125" s="100" t="s">
        <v>69</v>
      </c>
      <c r="C125" s="194">
        <v>1182.8994</v>
      </c>
      <c r="D125" s="194"/>
      <c r="E125" s="195">
        <v>59530150</v>
      </c>
      <c r="F125" s="196">
        <v>919</v>
      </c>
    </row>
    <row r="126" spans="2:11" x14ac:dyDescent="0.25">
      <c r="B126" s="100" t="s">
        <v>68</v>
      </c>
      <c r="C126" s="194">
        <v>1186.2484999999999</v>
      </c>
      <c r="D126" s="194"/>
      <c r="E126" s="195">
        <v>61895602</v>
      </c>
      <c r="F126" s="196">
        <v>927</v>
      </c>
    </row>
    <row r="127" spans="2:11" x14ac:dyDescent="0.25">
      <c r="B127" s="100" t="s">
        <v>67</v>
      </c>
      <c r="C127" s="197">
        <v>1189.6669999999999</v>
      </c>
      <c r="D127" s="197"/>
      <c r="E127" s="198">
        <v>60841334</v>
      </c>
      <c r="F127" s="199">
        <v>945</v>
      </c>
      <c r="J127" s="205"/>
      <c r="K127" s="209"/>
    </row>
    <row r="128" spans="2:11" x14ac:dyDescent="0.25">
      <c r="B128" s="99" t="s">
        <v>66</v>
      </c>
      <c r="H128" s="92"/>
      <c r="J128" s="206"/>
      <c r="K128" s="206"/>
    </row>
    <row r="129" spans="2:12" x14ac:dyDescent="0.25">
      <c r="B129" s="1" t="s">
        <v>65</v>
      </c>
      <c r="C129" s="137">
        <v>1193.6656</v>
      </c>
      <c r="D129" s="137"/>
      <c r="E129" s="133">
        <v>65049056</v>
      </c>
      <c r="F129">
        <v>1034</v>
      </c>
      <c r="H129" s="92"/>
      <c r="J129" s="206"/>
      <c r="K129" s="206"/>
    </row>
    <row r="130" spans="2:12" x14ac:dyDescent="0.25">
      <c r="B130" s="1" t="s">
        <v>64</v>
      </c>
      <c r="C130" s="137">
        <v>1197.9896000000001</v>
      </c>
      <c r="D130" s="137"/>
      <c r="E130" s="133">
        <v>68196638</v>
      </c>
      <c r="F130">
        <v>1046</v>
      </c>
      <c r="H130" s="92"/>
      <c r="J130" s="206"/>
      <c r="K130" s="206"/>
    </row>
    <row r="131" spans="2:12" x14ac:dyDescent="0.25">
      <c r="B131" s="1" t="s">
        <v>63</v>
      </c>
      <c r="C131" s="98">
        <v>1201.9517000000001</v>
      </c>
      <c r="D131" s="98"/>
      <c r="E131" s="93">
        <v>63417209</v>
      </c>
      <c r="F131" s="210">
        <v>1066</v>
      </c>
      <c r="H131" s="92"/>
      <c r="J131" s="206"/>
      <c r="K131" s="206"/>
    </row>
    <row r="132" spans="2:12" x14ac:dyDescent="0.25">
      <c r="B132" s="99" t="s">
        <v>62</v>
      </c>
      <c r="H132" s="92"/>
      <c r="J132" s="206"/>
      <c r="K132" s="206"/>
    </row>
    <row r="133" spans="2:12" x14ac:dyDescent="0.25">
      <c r="B133" s="1" t="s">
        <v>61</v>
      </c>
      <c r="C133" s="137">
        <v>1206.5473</v>
      </c>
      <c r="D133" s="137"/>
      <c r="E133" s="133">
        <v>72576657</v>
      </c>
      <c r="F133">
        <v>1106</v>
      </c>
      <c r="H133" s="92"/>
      <c r="J133" s="206"/>
      <c r="K133" s="206"/>
    </row>
    <row r="134" spans="2:12" x14ac:dyDescent="0.25">
      <c r="B134" s="1" t="s">
        <v>60</v>
      </c>
      <c r="C134" s="137">
        <v>1210.9142999999999</v>
      </c>
      <c r="D134" s="137"/>
      <c r="E134" s="133">
        <v>70785957</v>
      </c>
      <c r="F134">
        <v>1117</v>
      </c>
      <c r="H134" s="92"/>
      <c r="J134" s="206"/>
      <c r="K134" s="206"/>
    </row>
    <row r="135" spans="2:12" x14ac:dyDescent="0.25">
      <c r="B135" s="1" t="s">
        <v>59</v>
      </c>
      <c r="C135" s="98">
        <v>1215.2873999999999</v>
      </c>
      <c r="D135" s="98"/>
      <c r="E135" s="93">
        <v>71412646</v>
      </c>
      <c r="F135" s="210">
        <v>1141</v>
      </c>
      <c r="H135" s="92"/>
      <c r="J135" s="206"/>
      <c r="K135" s="206"/>
    </row>
    <row r="136" spans="2:12" x14ac:dyDescent="0.25">
      <c r="B136" s="99" t="s">
        <v>58</v>
      </c>
      <c r="H136" s="92"/>
      <c r="J136" s="206"/>
      <c r="K136" s="206"/>
    </row>
    <row r="137" spans="2:12" x14ac:dyDescent="0.25">
      <c r="B137" s="1" t="s">
        <v>57</v>
      </c>
      <c r="C137" s="137">
        <v>1219.6359</v>
      </c>
      <c r="D137" s="137"/>
      <c r="E137" s="133">
        <v>79747852.019999996</v>
      </c>
      <c r="F137">
        <v>1164</v>
      </c>
      <c r="H137" s="92"/>
      <c r="J137" s="206"/>
      <c r="K137" s="206"/>
    </row>
    <row r="138" spans="2:12" x14ac:dyDescent="0.25">
      <c r="B138" s="1" t="s">
        <v>56</v>
      </c>
      <c r="C138" s="137">
        <v>1223.7802999999999</v>
      </c>
      <c r="D138" s="137"/>
      <c r="E138" s="133">
        <v>71171374.670000002</v>
      </c>
      <c r="F138">
        <v>1172</v>
      </c>
      <c r="H138" s="92"/>
      <c r="J138" s="206"/>
      <c r="K138" s="206"/>
    </row>
    <row r="139" spans="2:12" x14ac:dyDescent="0.25">
      <c r="B139" s="1" t="s">
        <v>55</v>
      </c>
      <c r="C139" s="98">
        <v>1228.0930000000001</v>
      </c>
      <c r="D139" s="98"/>
      <c r="E139" s="93">
        <v>66016451</v>
      </c>
      <c r="F139" s="210">
        <v>1147</v>
      </c>
      <c r="H139" s="92"/>
      <c r="J139" s="206"/>
      <c r="K139" s="206">
        <f>+C139-'1 - EEFF FONDO USD '!F39</f>
        <v>-1.7759412230589078E-5</v>
      </c>
      <c r="L139" s="205">
        <f>+E139-'1 - EEFF FONDO USD '!F37</f>
        <v>0</v>
      </c>
    </row>
    <row r="140" spans="2:12" x14ac:dyDescent="0.25">
      <c r="C140" s="97"/>
      <c r="D140" s="97"/>
      <c r="E140" s="96"/>
      <c r="F140" s="94"/>
      <c r="H140" s="92"/>
      <c r="J140" s="206"/>
      <c r="K140" s="206"/>
    </row>
    <row r="142" spans="2:12" ht="18" x14ac:dyDescent="0.25">
      <c r="B142" s="91" t="s">
        <v>54</v>
      </c>
      <c r="C142" s="91" t="s">
        <v>254</v>
      </c>
    </row>
    <row r="144" spans="2:12" ht="34.5" customHeight="1" x14ac:dyDescent="0.25">
      <c r="B144" s="271" t="s">
        <v>268</v>
      </c>
      <c r="C144" s="271"/>
      <c r="D144" s="271"/>
      <c r="E144" s="271"/>
      <c r="F144" s="271"/>
      <c r="G144" s="271"/>
    </row>
    <row r="145" spans="2:7" ht="11.25" customHeight="1" x14ac:dyDescent="0.25">
      <c r="B145" s="271"/>
      <c r="C145" s="271"/>
      <c r="D145" s="271"/>
      <c r="E145" s="271"/>
      <c r="F145" s="271"/>
      <c r="G145" s="271"/>
    </row>
  </sheetData>
  <sortState ref="B115:E118">
    <sortCondition descending="1" ref="C115:C118"/>
  </sortState>
  <mergeCells count="26">
    <mergeCell ref="B38:H38"/>
    <mergeCell ref="B42:H42"/>
    <mergeCell ref="B46:H46"/>
    <mergeCell ref="B29:H29"/>
    <mergeCell ref="B13:H13"/>
    <mergeCell ref="B14:H14"/>
    <mergeCell ref="B16:H16"/>
    <mergeCell ref="B20:H20"/>
    <mergeCell ref="B22:H22"/>
    <mergeCell ref="B23:H23"/>
    <mergeCell ref="B33:H33"/>
    <mergeCell ref="B34:I34"/>
    <mergeCell ref="B145:G145"/>
    <mergeCell ref="B67:H67"/>
    <mergeCell ref="B50:H50"/>
    <mergeCell ref="B77:H77"/>
    <mergeCell ref="B70:H70"/>
    <mergeCell ref="B73:H73"/>
    <mergeCell ref="B144:G144"/>
    <mergeCell ref="B54:H54"/>
    <mergeCell ref="B56:H56"/>
    <mergeCell ref="B57:H57"/>
    <mergeCell ref="B59:H59"/>
    <mergeCell ref="B61:H61"/>
    <mergeCell ref="B63:H63"/>
    <mergeCell ref="B65:H65"/>
  </mergeCells>
  <hyperlinks>
    <hyperlink ref="B91" location="'5.2 - NOTA INVERSIONES'!B2" display="'5.2 - NOTA INVERSIONES'!B2"/>
  </hyperlinks>
  <pageMargins left="0.7" right="0.7" top="0.75" bottom="0.75" header="0.3" footer="0.3"/>
  <pageSetup scale="62" orientation="portrait" r:id="rId1"/>
  <rowBreaks count="1" manualBreakCount="1">
    <brk id="73" max="8" man="1"/>
  </rowBreaks>
  <ignoredErrors>
    <ignoredError sqref="D8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2:S236"/>
  <sheetViews>
    <sheetView showGridLines="0" view="pageBreakPreview" zoomScaleNormal="100" zoomScaleSheetLayoutView="100" workbookViewId="0"/>
  </sheetViews>
  <sheetFormatPr baseColWidth="10" defaultRowHeight="15" x14ac:dyDescent="0.25"/>
  <cols>
    <col min="1" max="1" width="2.7109375" customWidth="1"/>
    <col min="2" max="2" width="35" customWidth="1"/>
    <col min="3" max="3" width="23.5703125" customWidth="1"/>
    <col min="4" max="4" width="18.5703125" bestFit="1" customWidth="1"/>
    <col min="5" max="5" width="46.7109375" customWidth="1"/>
    <col min="6" max="6" width="16.140625" customWidth="1"/>
    <col min="11" max="11" width="11.7109375" bestFit="1" customWidth="1"/>
    <col min="14" max="14" width="12.7109375" customWidth="1"/>
    <col min="16" max="16" width="3.140625" customWidth="1"/>
    <col min="19" max="19" width="13.5703125" bestFit="1" customWidth="1"/>
  </cols>
  <sheetData>
    <row r="2" spans="2:19" x14ac:dyDescent="0.25">
      <c r="B2" s="112" t="s">
        <v>83</v>
      </c>
    </row>
    <row r="4" spans="2:19" ht="33.75" x14ac:dyDescent="0.25">
      <c r="B4" s="222" t="s">
        <v>134</v>
      </c>
      <c r="C4" s="222" t="s">
        <v>135</v>
      </c>
      <c r="D4" s="222" t="s">
        <v>136</v>
      </c>
      <c r="E4" s="222" t="s">
        <v>82</v>
      </c>
      <c r="F4" s="222" t="s">
        <v>137</v>
      </c>
      <c r="G4" s="222" t="s">
        <v>138</v>
      </c>
      <c r="H4" s="222" t="s">
        <v>81</v>
      </c>
      <c r="I4" s="222" t="s">
        <v>139</v>
      </c>
      <c r="J4" s="222" t="s">
        <v>140</v>
      </c>
      <c r="K4" s="222" t="s">
        <v>141</v>
      </c>
      <c r="L4" s="223" t="s">
        <v>142</v>
      </c>
      <c r="M4" s="224" t="s">
        <v>143</v>
      </c>
      <c r="N4" s="224" t="s">
        <v>144</v>
      </c>
      <c r="O4" s="224" t="s">
        <v>145</v>
      </c>
      <c r="P4" s="225"/>
    </row>
    <row r="5" spans="2:19" x14ac:dyDescent="0.25">
      <c r="B5" s="217" t="s">
        <v>228</v>
      </c>
      <c r="C5" s="218" t="s">
        <v>151</v>
      </c>
      <c r="D5" s="219" t="s">
        <v>150</v>
      </c>
      <c r="E5" s="217" t="s">
        <v>227</v>
      </c>
      <c r="F5" s="217" t="s">
        <v>149</v>
      </c>
      <c r="G5" s="266">
        <v>7.0000000000000007E-2</v>
      </c>
      <c r="H5" s="217" t="s">
        <v>147</v>
      </c>
      <c r="I5" s="217" t="s">
        <v>80</v>
      </c>
      <c r="J5" s="220">
        <v>45520</v>
      </c>
      <c r="K5" s="220">
        <v>45768</v>
      </c>
      <c r="L5" s="221">
        <v>147</v>
      </c>
      <c r="M5" s="267">
        <v>147000</v>
      </c>
      <c r="N5" s="267">
        <v>151215.23500000002</v>
      </c>
      <c r="O5" s="249">
        <v>149502.85999999999</v>
      </c>
      <c r="P5" s="225"/>
      <c r="Q5" s="128"/>
      <c r="S5" s="246"/>
    </row>
    <row r="6" spans="2:19" x14ac:dyDescent="0.25">
      <c r="B6" s="217" t="s">
        <v>228</v>
      </c>
      <c r="C6" s="218" t="s">
        <v>154</v>
      </c>
      <c r="D6" s="219" t="s">
        <v>152</v>
      </c>
      <c r="E6" s="217" t="s">
        <v>229</v>
      </c>
      <c r="F6" s="217" t="s">
        <v>153</v>
      </c>
      <c r="G6" s="266">
        <v>0.06</v>
      </c>
      <c r="H6" s="217" t="s">
        <v>147</v>
      </c>
      <c r="I6" s="217" t="s">
        <v>80</v>
      </c>
      <c r="J6" s="220">
        <v>44748</v>
      </c>
      <c r="K6" s="220">
        <v>45790</v>
      </c>
      <c r="L6" s="221">
        <v>383</v>
      </c>
      <c r="M6" s="267">
        <v>383000</v>
      </c>
      <c r="N6" s="267">
        <v>409575.84600000002</v>
      </c>
      <c r="O6" s="249">
        <v>388309.29</v>
      </c>
      <c r="P6" s="225"/>
      <c r="Q6" s="128"/>
      <c r="S6" s="246"/>
    </row>
    <row r="7" spans="2:19" x14ac:dyDescent="0.25">
      <c r="B7" s="217" t="s">
        <v>146</v>
      </c>
      <c r="C7" s="218" t="s">
        <v>158</v>
      </c>
      <c r="D7" s="219" t="s">
        <v>157</v>
      </c>
      <c r="E7" s="217" t="s">
        <v>230</v>
      </c>
      <c r="F7" s="217" t="s">
        <v>153</v>
      </c>
      <c r="G7" s="266">
        <v>3.8599999999999995E-2</v>
      </c>
      <c r="H7" s="217" t="s">
        <v>147</v>
      </c>
      <c r="I7" s="217" t="s">
        <v>80</v>
      </c>
      <c r="J7" s="220">
        <v>44693</v>
      </c>
      <c r="K7" s="220">
        <v>45775</v>
      </c>
      <c r="L7" s="221">
        <v>1</v>
      </c>
      <c r="M7" s="267">
        <v>100000</v>
      </c>
      <c r="N7" s="267">
        <v>100315.69</v>
      </c>
      <c r="O7" s="249">
        <v>100583.64</v>
      </c>
      <c r="P7" s="225"/>
      <c r="Q7" s="128"/>
      <c r="S7" s="246"/>
    </row>
    <row r="8" spans="2:19" x14ac:dyDescent="0.25">
      <c r="B8" s="217" t="s">
        <v>146</v>
      </c>
      <c r="C8" s="218" t="s">
        <v>159</v>
      </c>
      <c r="D8" s="219" t="s">
        <v>157</v>
      </c>
      <c r="E8" s="217" t="s">
        <v>230</v>
      </c>
      <c r="F8" s="217" t="s">
        <v>153</v>
      </c>
      <c r="G8" s="266">
        <v>3.8599999999999995E-2</v>
      </c>
      <c r="H8" s="217" t="s">
        <v>147</v>
      </c>
      <c r="I8" s="217" t="s">
        <v>80</v>
      </c>
      <c r="J8" s="220">
        <v>44693</v>
      </c>
      <c r="K8" s="220">
        <v>45775</v>
      </c>
      <c r="L8" s="221">
        <v>1</v>
      </c>
      <c r="M8" s="267">
        <v>100000</v>
      </c>
      <c r="N8" s="267">
        <v>100315.69</v>
      </c>
      <c r="O8" s="249">
        <v>100583.64</v>
      </c>
      <c r="P8" s="225"/>
      <c r="Q8" s="128"/>
      <c r="S8" s="246"/>
    </row>
    <row r="9" spans="2:19" x14ac:dyDescent="0.25">
      <c r="B9" s="217" t="s">
        <v>146</v>
      </c>
      <c r="C9" s="218" t="s">
        <v>160</v>
      </c>
      <c r="D9" s="219" t="s">
        <v>157</v>
      </c>
      <c r="E9" s="217" t="s">
        <v>230</v>
      </c>
      <c r="F9" s="217" t="s">
        <v>153</v>
      </c>
      <c r="G9" s="266">
        <v>3.8599999999999995E-2</v>
      </c>
      <c r="H9" s="217" t="s">
        <v>147</v>
      </c>
      <c r="I9" s="217" t="s">
        <v>80</v>
      </c>
      <c r="J9" s="220">
        <v>44693</v>
      </c>
      <c r="K9" s="220">
        <v>45775</v>
      </c>
      <c r="L9" s="221">
        <v>1</v>
      </c>
      <c r="M9" s="267">
        <v>100000</v>
      </c>
      <c r="N9" s="267">
        <v>100315.69</v>
      </c>
      <c r="O9" s="249">
        <v>100583.64</v>
      </c>
      <c r="P9" s="225"/>
      <c r="Q9" s="128"/>
      <c r="S9" s="246"/>
    </row>
    <row r="10" spans="2:19" x14ac:dyDescent="0.25">
      <c r="B10" s="217" t="s">
        <v>146</v>
      </c>
      <c r="C10" s="218" t="s">
        <v>161</v>
      </c>
      <c r="D10" s="219" t="s">
        <v>162</v>
      </c>
      <c r="E10" s="217" t="s">
        <v>231</v>
      </c>
      <c r="F10" s="217" t="s">
        <v>270</v>
      </c>
      <c r="G10" s="266">
        <v>3.7999999999999999E-2</v>
      </c>
      <c r="H10" s="217" t="s">
        <v>147</v>
      </c>
      <c r="I10" s="217" t="s">
        <v>80</v>
      </c>
      <c r="J10" s="220">
        <v>44627</v>
      </c>
      <c r="K10" s="220">
        <v>45713</v>
      </c>
      <c r="L10" s="221">
        <v>1</v>
      </c>
      <c r="M10" s="267">
        <v>501000</v>
      </c>
      <c r="N10" s="267">
        <v>502523.59</v>
      </c>
      <c r="O10" s="249">
        <v>517074.92</v>
      </c>
      <c r="P10" s="225"/>
      <c r="Q10" s="128"/>
      <c r="S10" s="246"/>
    </row>
    <row r="11" spans="2:19" x14ac:dyDescent="0.25">
      <c r="B11" s="217" t="s">
        <v>146</v>
      </c>
      <c r="C11" s="218" t="s">
        <v>163</v>
      </c>
      <c r="D11" s="219" t="s">
        <v>162</v>
      </c>
      <c r="E11" s="217" t="s">
        <v>231</v>
      </c>
      <c r="F11" s="217" t="s">
        <v>270</v>
      </c>
      <c r="G11" s="266">
        <v>3.7999999999999999E-2</v>
      </c>
      <c r="H11" s="217" t="s">
        <v>147</v>
      </c>
      <c r="I11" s="217" t="s">
        <v>80</v>
      </c>
      <c r="J11" s="220">
        <v>44627</v>
      </c>
      <c r="K11" s="220">
        <v>45713</v>
      </c>
      <c r="L11" s="221">
        <v>1</v>
      </c>
      <c r="M11" s="267">
        <v>501000</v>
      </c>
      <c r="N11" s="267">
        <v>502523.59</v>
      </c>
      <c r="O11" s="249">
        <v>517074.92</v>
      </c>
      <c r="P11" s="225"/>
      <c r="Q11" s="128"/>
      <c r="S11" s="246"/>
    </row>
    <row r="12" spans="2:19" x14ac:dyDescent="0.25">
      <c r="B12" s="217" t="s">
        <v>146</v>
      </c>
      <c r="C12" s="218" t="s">
        <v>164</v>
      </c>
      <c r="D12" s="219" t="s">
        <v>162</v>
      </c>
      <c r="E12" s="217" t="s">
        <v>231</v>
      </c>
      <c r="F12" s="217" t="s">
        <v>270</v>
      </c>
      <c r="G12" s="266">
        <v>3.7999999999999999E-2</v>
      </c>
      <c r="H12" s="217" t="s">
        <v>147</v>
      </c>
      <c r="I12" s="217" t="s">
        <v>80</v>
      </c>
      <c r="J12" s="220">
        <v>44627</v>
      </c>
      <c r="K12" s="220">
        <v>45713</v>
      </c>
      <c r="L12" s="221">
        <v>1</v>
      </c>
      <c r="M12" s="267">
        <v>501000</v>
      </c>
      <c r="N12" s="267">
        <v>502523.59</v>
      </c>
      <c r="O12" s="249">
        <v>517074.92</v>
      </c>
      <c r="P12" s="225"/>
      <c r="Q12" s="128"/>
      <c r="S12" s="246"/>
    </row>
    <row r="13" spans="2:19" x14ac:dyDescent="0.25">
      <c r="B13" s="217" t="s">
        <v>146</v>
      </c>
      <c r="C13" s="218" t="s">
        <v>165</v>
      </c>
      <c r="D13" s="219" t="s">
        <v>162</v>
      </c>
      <c r="E13" s="217" t="s">
        <v>231</v>
      </c>
      <c r="F13" s="217" t="s">
        <v>270</v>
      </c>
      <c r="G13" s="266">
        <v>3.7999999999999999E-2</v>
      </c>
      <c r="H13" s="217" t="s">
        <v>147</v>
      </c>
      <c r="I13" s="217" t="s">
        <v>80</v>
      </c>
      <c r="J13" s="220">
        <v>44627</v>
      </c>
      <c r="K13" s="220">
        <v>45713</v>
      </c>
      <c r="L13" s="221">
        <v>1</v>
      </c>
      <c r="M13" s="267">
        <v>501000</v>
      </c>
      <c r="N13" s="267">
        <v>502523.59</v>
      </c>
      <c r="O13" s="249">
        <v>517074.92</v>
      </c>
      <c r="P13" s="225"/>
      <c r="Q13" s="128"/>
      <c r="S13" s="246"/>
    </row>
    <row r="14" spans="2:19" x14ac:dyDescent="0.25">
      <c r="B14" s="217" t="s">
        <v>146</v>
      </c>
      <c r="C14" s="218" t="s">
        <v>166</v>
      </c>
      <c r="D14" s="219" t="s">
        <v>162</v>
      </c>
      <c r="E14" s="217" t="s">
        <v>231</v>
      </c>
      <c r="F14" s="217" t="s">
        <v>270</v>
      </c>
      <c r="G14" s="266">
        <v>3.7999999999999999E-2</v>
      </c>
      <c r="H14" s="217" t="s">
        <v>147</v>
      </c>
      <c r="I14" s="217" t="s">
        <v>80</v>
      </c>
      <c r="J14" s="220">
        <v>44627</v>
      </c>
      <c r="K14" s="220">
        <v>45713</v>
      </c>
      <c r="L14" s="221">
        <v>1</v>
      </c>
      <c r="M14" s="267">
        <v>501000</v>
      </c>
      <c r="N14" s="267">
        <v>502523.59</v>
      </c>
      <c r="O14" s="249">
        <v>517074.92</v>
      </c>
      <c r="P14" s="225"/>
      <c r="Q14" s="128"/>
      <c r="S14" s="246"/>
    </row>
    <row r="15" spans="2:19" x14ac:dyDescent="0.25">
      <c r="B15" s="217" t="s">
        <v>146</v>
      </c>
      <c r="C15" s="218" t="s">
        <v>167</v>
      </c>
      <c r="D15" s="219" t="s">
        <v>210</v>
      </c>
      <c r="E15" s="217" t="s">
        <v>232</v>
      </c>
      <c r="F15" s="217" t="s">
        <v>156</v>
      </c>
      <c r="G15" s="266">
        <v>7.0000000000000007E-2</v>
      </c>
      <c r="H15" s="217" t="s">
        <v>147</v>
      </c>
      <c r="I15" s="217" t="s">
        <v>80</v>
      </c>
      <c r="J15" s="220">
        <v>44216</v>
      </c>
      <c r="K15" s="220">
        <v>45916</v>
      </c>
      <c r="L15" s="221">
        <v>1</v>
      </c>
      <c r="M15" s="267">
        <v>56400</v>
      </c>
      <c r="N15" s="267">
        <v>63763.245900000002</v>
      </c>
      <c r="O15" s="249">
        <v>58188.45</v>
      </c>
      <c r="P15" s="225"/>
      <c r="Q15" s="128"/>
      <c r="S15" s="246"/>
    </row>
    <row r="16" spans="2:19" x14ac:dyDescent="0.25">
      <c r="B16" s="217" t="s">
        <v>146</v>
      </c>
      <c r="C16" s="218" t="s">
        <v>168</v>
      </c>
      <c r="D16" s="219" t="s">
        <v>210</v>
      </c>
      <c r="E16" s="217" t="s">
        <v>232</v>
      </c>
      <c r="F16" s="217" t="s">
        <v>156</v>
      </c>
      <c r="G16" s="266">
        <v>7.0000000000000007E-2</v>
      </c>
      <c r="H16" s="217" t="s">
        <v>147</v>
      </c>
      <c r="I16" s="217" t="s">
        <v>80</v>
      </c>
      <c r="J16" s="220">
        <v>44216</v>
      </c>
      <c r="K16" s="220">
        <v>45926</v>
      </c>
      <c r="L16" s="221">
        <v>1</v>
      </c>
      <c r="M16" s="267">
        <v>30000</v>
      </c>
      <c r="N16" s="267">
        <v>33888.730000000003</v>
      </c>
      <c r="O16" s="249">
        <v>30813.35</v>
      </c>
      <c r="P16" s="225"/>
      <c r="Q16" s="128"/>
      <c r="S16" s="246"/>
    </row>
    <row r="17" spans="2:19" x14ac:dyDescent="0.25">
      <c r="B17" s="217" t="s">
        <v>146</v>
      </c>
      <c r="C17" s="218" t="s">
        <v>169</v>
      </c>
      <c r="D17" s="219" t="s">
        <v>210</v>
      </c>
      <c r="E17" s="217" t="s">
        <v>232</v>
      </c>
      <c r="F17" s="217" t="s">
        <v>156</v>
      </c>
      <c r="G17" s="266">
        <v>7.0000000000000007E-2</v>
      </c>
      <c r="H17" s="217" t="s">
        <v>147</v>
      </c>
      <c r="I17" s="217" t="s">
        <v>80</v>
      </c>
      <c r="J17" s="220">
        <v>44216</v>
      </c>
      <c r="K17" s="220">
        <v>45926</v>
      </c>
      <c r="L17" s="221">
        <v>1</v>
      </c>
      <c r="M17" s="267">
        <v>29900</v>
      </c>
      <c r="N17" s="267">
        <v>33775.8174</v>
      </c>
      <c r="O17" s="249">
        <v>30710.65</v>
      </c>
      <c r="P17" s="225"/>
      <c r="Q17" s="128"/>
      <c r="S17" s="246"/>
    </row>
    <row r="18" spans="2:19" x14ac:dyDescent="0.25">
      <c r="B18" s="217" t="s">
        <v>228</v>
      </c>
      <c r="C18" s="218" t="s">
        <v>170</v>
      </c>
      <c r="D18" s="219" t="s">
        <v>210</v>
      </c>
      <c r="E18" s="217" t="s">
        <v>232</v>
      </c>
      <c r="F18" s="217" t="s">
        <v>171</v>
      </c>
      <c r="G18" s="266">
        <v>5.7500000000000002E-2</v>
      </c>
      <c r="H18" s="217" t="s">
        <v>147</v>
      </c>
      <c r="I18" s="217" t="s">
        <v>80</v>
      </c>
      <c r="J18" s="220">
        <v>45562</v>
      </c>
      <c r="K18" s="220">
        <v>45715</v>
      </c>
      <c r="L18" s="221">
        <v>367</v>
      </c>
      <c r="M18" s="267">
        <v>367000</v>
      </c>
      <c r="N18" s="267">
        <v>376659.89099999995</v>
      </c>
      <c r="O18" s="249">
        <v>369673.87</v>
      </c>
      <c r="P18" s="225"/>
      <c r="Q18" s="128"/>
      <c r="S18" s="246"/>
    </row>
    <row r="19" spans="2:19" x14ac:dyDescent="0.25">
      <c r="B19" s="217" t="s">
        <v>228</v>
      </c>
      <c r="C19" s="218" t="s">
        <v>172</v>
      </c>
      <c r="D19" s="219" t="s">
        <v>210</v>
      </c>
      <c r="E19" s="217" t="s">
        <v>232</v>
      </c>
      <c r="F19" s="217" t="s">
        <v>171</v>
      </c>
      <c r="G19" s="266">
        <v>5.7500000000000002E-2</v>
      </c>
      <c r="H19" s="217" t="s">
        <v>147</v>
      </c>
      <c r="I19" s="217" t="s">
        <v>80</v>
      </c>
      <c r="J19" s="220">
        <v>44292</v>
      </c>
      <c r="K19" s="220">
        <v>45735</v>
      </c>
      <c r="L19" s="221">
        <v>67</v>
      </c>
      <c r="M19" s="267">
        <v>67000</v>
      </c>
      <c r="N19" s="267">
        <v>69746.531000000003</v>
      </c>
      <c r="O19" s="249">
        <v>67253.89</v>
      </c>
      <c r="P19" s="225"/>
      <c r="Q19" s="128"/>
      <c r="S19" s="246"/>
    </row>
    <row r="20" spans="2:19" x14ac:dyDescent="0.25">
      <c r="B20" s="217" t="s">
        <v>228</v>
      </c>
      <c r="C20" s="218" t="s">
        <v>173</v>
      </c>
      <c r="D20" s="219" t="s">
        <v>210</v>
      </c>
      <c r="E20" s="217" t="s">
        <v>232</v>
      </c>
      <c r="F20" s="217" t="s">
        <v>171</v>
      </c>
      <c r="G20" s="266">
        <v>6.1500000000000006E-2</v>
      </c>
      <c r="H20" s="217" t="s">
        <v>147</v>
      </c>
      <c r="I20" s="217" t="s">
        <v>80</v>
      </c>
      <c r="J20" s="220">
        <v>44284</v>
      </c>
      <c r="K20" s="220">
        <v>46190</v>
      </c>
      <c r="L20" s="221">
        <v>256</v>
      </c>
      <c r="M20" s="267">
        <v>256000</v>
      </c>
      <c r="N20" s="267">
        <v>271813.12</v>
      </c>
      <c r="O20" s="249">
        <v>263391.18</v>
      </c>
      <c r="P20" s="225"/>
      <c r="Q20" s="128"/>
      <c r="S20" s="246"/>
    </row>
    <row r="21" spans="2:19" x14ac:dyDescent="0.25">
      <c r="B21" s="217" t="s">
        <v>228</v>
      </c>
      <c r="C21" s="218" t="s">
        <v>174</v>
      </c>
      <c r="D21" s="219" t="s">
        <v>210</v>
      </c>
      <c r="E21" s="217" t="s">
        <v>232</v>
      </c>
      <c r="F21" s="217" t="s">
        <v>171</v>
      </c>
      <c r="G21" s="266">
        <v>6.1500000000000006E-2</v>
      </c>
      <c r="H21" s="217" t="s">
        <v>147</v>
      </c>
      <c r="I21" s="217" t="s">
        <v>80</v>
      </c>
      <c r="J21" s="220">
        <v>44301</v>
      </c>
      <c r="K21" s="220">
        <v>46198</v>
      </c>
      <c r="L21" s="221">
        <v>150</v>
      </c>
      <c r="M21" s="267">
        <v>150000</v>
      </c>
      <c r="N21" s="267">
        <v>159080.70000000001</v>
      </c>
      <c r="O21" s="249">
        <v>154450.98000000001</v>
      </c>
      <c r="P21" s="225"/>
      <c r="Q21" s="128"/>
      <c r="S21" s="246"/>
    </row>
    <row r="22" spans="2:19" x14ac:dyDescent="0.25">
      <c r="B22" s="217" t="s">
        <v>146</v>
      </c>
      <c r="C22" s="218" t="s">
        <v>177</v>
      </c>
      <c r="D22" s="219" t="s">
        <v>175</v>
      </c>
      <c r="E22" s="217" t="s">
        <v>233</v>
      </c>
      <c r="F22" s="217" t="s">
        <v>185</v>
      </c>
      <c r="G22" s="266">
        <v>5.7500000000000002E-2</v>
      </c>
      <c r="H22" s="217" t="s">
        <v>147</v>
      </c>
      <c r="I22" s="217" t="s">
        <v>80</v>
      </c>
      <c r="J22" s="220">
        <v>44643</v>
      </c>
      <c r="K22" s="220">
        <v>45980</v>
      </c>
      <c r="L22" s="221">
        <v>1</v>
      </c>
      <c r="M22" s="267">
        <v>70000</v>
      </c>
      <c r="N22" s="267">
        <v>73397.8</v>
      </c>
      <c r="O22" s="249">
        <v>70999.23</v>
      </c>
      <c r="P22" s="225"/>
      <c r="Q22" s="128"/>
      <c r="S22" s="246"/>
    </row>
    <row r="23" spans="2:19" x14ac:dyDescent="0.25">
      <c r="B23" s="217" t="s">
        <v>146</v>
      </c>
      <c r="C23" s="218" t="s">
        <v>178</v>
      </c>
      <c r="D23" s="219" t="s">
        <v>175</v>
      </c>
      <c r="E23" s="217" t="s">
        <v>233</v>
      </c>
      <c r="F23" s="217" t="s">
        <v>185</v>
      </c>
      <c r="G23" s="266">
        <v>5.7500000000000002E-2</v>
      </c>
      <c r="H23" s="217" t="s">
        <v>147</v>
      </c>
      <c r="I23" s="217" t="s">
        <v>80</v>
      </c>
      <c r="J23" s="220">
        <v>44643</v>
      </c>
      <c r="K23" s="220">
        <v>46006</v>
      </c>
      <c r="L23" s="221">
        <v>1</v>
      </c>
      <c r="M23" s="267">
        <v>45000</v>
      </c>
      <c r="N23" s="267">
        <v>47014.965000000004</v>
      </c>
      <c r="O23" s="249">
        <v>45503.01</v>
      </c>
      <c r="P23" s="225"/>
      <c r="Q23" s="128"/>
      <c r="S23" s="246"/>
    </row>
    <row r="24" spans="2:19" x14ac:dyDescent="0.25">
      <c r="B24" s="217" t="s">
        <v>146</v>
      </c>
      <c r="C24" s="218" t="s">
        <v>179</v>
      </c>
      <c r="D24" s="219" t="s">
        <v>175</v>
      </c>
      <c r="E24" s="217" t="s">
        <v>233</v>
      </c>
      <c r="F24" s="217" t="s">
        <v>185</v>
      </c>
      <c r="G24" s="266">
        <v>7.0000000000000007E-2</v>
      </c>
      <c r="H24" s="217" t="s">
        <v>147</v>
      </c>
      <c r="I24" s="217" t="s">
        <v>80</v>
      </c>
      <c r="J24" s="220">
        <v>44488</v>
      </c>
      <c r="K24" s="220">
        <v>45831</v>
      </c>
      <c r="L24" s="221">
        <v>1</v>
      </c>
      <c r="M24" s="267">
        <v>50000</v>
      </c>
      <c r="N24" s="267">
        <v>54745.93</v>
      </c>
      <c r="O24" s="249">
        <v>50614.54</v>
      </c>
      <c r="P24" s="225"/>
      <c r="Q24" s="128"/>
      <c r="S24" s="246"/>
    </row>
    <row r="25" spans="2:19" x14ac:dyDescent="0.25">
      <c r="B25" s="217" t="s">
        <v>228</v>
      </c>
      <c r="C25" s="218" t="s">
        <v>180</v>
      </c>
      <c r="D25" s="219" t="s">
        <v>175</v>
      </c>
      <c r="E25" s="217" t="s">
        <v>233</v>
      </c>
      <c r="F25" s="217" t="s">
        <v>176</v>
      </c>
      <c r="G25" s="266">
        <v>5.5E-2</v>
      </c>
      <c r="H25" s="217" t="s">
        <v>147</v>
      </c>
      <c r="I25" s="217" t="s">
        <v>80</v>
      </c>
      <c r="J25" s="220">
        <v>44421</v>
      </c>
      <c r="K25" s="220">
        <v>46829</v>
      </c>
      <c r="L25" s="221">
        <v>40</v>
      </c>
      <c r="M25" s="267">
        <v>40000</v>
      </c>
      <c r="N25" s="267">
        <v>42258.079999999994</v>
      </c>
      <c r="O25" s="249">
        <v>41341.360000000001</v>
      </c>
      <c r="P25" s="225"/>
      <c r="Q25" s="128"/>
      <c r="S25" s="246"/>
    </row>
    <row r="26" spans="2:19" x14ac:dyDescent="0.25">
      <c r="B26" s="217" t="s">
        <v>228</v>
      </c>
      <c r="C26" s="218" t="s">
        <v>181</v>
      </c>
      <c r="D26" s="219" t="s">
        <v>175</v>
      </c>
      <c r="E26" s="217" t="s">
        <v>233</v>
      </c>
      <c r="F26" s="217" t="s">
        <v>176</v>
      </c>
      <c r="G26" s="266">
        <v>5.2499999999999998E-2</v>
      </c>
      <c r="H26" s="217" t="s">
        <v>147</v>
      </c>
      <c r="I26" s="217" t="s">
        <v>80</v>
      </c>
      <c r="J26" s="220">
        <v>45226</v>
      </c>
      <c r="K26" s="220">
        <v>46154</v>
      </c>
      <c r="L26" s="221">
        <v>1864</v>
      </c>
      <c r="M26" s="267">
        <v>1864000</v>
      </c>
      <c r="N26" s="267">
        <v>1894879.466</v>
      </c>
      <c r="O26" s="249">
        <v>1885583.77</v>
      </c>
      <c r="P26" s="225"/>
      <c r="Q26" s="128"/>
      <c r="S26" s="246"/>
    </row>
    <row r="27" spans="2:19" x14ac:dyDescent="0.25">
      <c r="B27" s="217" t="s">
        <v>228</v>
      </c>
      <c r="C27" s="218" t="s">
        <v>182</v>
      </c>
      <c r="D27" s="219" t="s">
        <v>175</v>
      </c>
      <c r="E27" s="217" t="s">
        <v>233</v>
      </c>
      <c r="F27" s="217" t="s">
        <v>176</v>
      </c>
      <c r="G27" s="266">
        <v>7.4999999999999997E-2</v>
      </c>
      <c r="H27" s="217" t="s">
        <v>147</v>
      </c>
      <c r="I27" s="217" t="s">
        <v>80</v>
      </c>
      <c r="J27" s="220">
        <v>44488</v>
      </c>
      <c r="K27" s="220">
        <v>46814</v>
      </c>
      <c r="L27" s="221">
        <v>7</v>
      </c>
      <c r="M27" s="267">
        <v>7000</v>
      </c>
      <c r="N27" s="267">
        <v>7592.9</v>
      </c>
      <c r="O27" s="249">
        <v>7462.16</v>
      </c>
      <c r="P27" s="225"/>
      <c r="Q27" s="128"/>
      <c r="S27" s="246"/>
    </row>
    <row r="28" spans="2:19" x14ac:dyDescent="0.25">
      <c r="B28" s="217" t="s">
        <v>228</v>
      </c>
      <c r="C28" s="218" t="s">
        <v>186</v>
      </c>
      <c r="D28" s="219" t="s">
        <v>184</v>
      </c>
      <c r="E28" s="217" t="s">
        <v>234</v>
      </c>
      <c r="F28" s="217" t="s">
        <v>187</v>
      </c>
      <c r="G28" s="266">
        <v>7.0000000000000007E-2</v>
      </c>
      <c r="H28" s="217" t="s">
        <v>147</v>
      </c>
      <c r="I28" s="217" t="s">
        <v>80</v>
      </c>
      <c r="J28" s="220">
        <v>45391</v>
      </c>
      <c r="K28" s="220">
        <v>45985</v>
      </c>
      <c r="L28" s="221">
        <v>51</v>
      </c>
      <c r="M28" s="267">
        <v>51000</v>
      </c>
      <c r="N28" s="267">
        <v>53897.645999999993</v>
      </c>
      <c r="O28" s="249">
        <v>51923.49</v>
      </c>
      <c r="P28" s="225"/>
      <c r="Q28" s="128"/>
      <c r="S28" s="246"/>
    </row>
    <row r="29" spans="2:19" x14ac:dyDescent="0.25">
      <c r="B29" s="217" t="s">
        <v>271</v>
      </c>
      <c r="C29" s="218" t="s">
        <v>188</v>
      </c>
      <c r="D29" s="219" t="s">
        <v>189</v>
      </c>
      <c r="E29" s="217" t="s">
        <v>235</v>
      </c>
      <c r="F29" s="217" t="s">
        <v>272</v>
      </c>
      <c r="G29" s="266">
        <v>7.2499999999999995E-2</v>
      </c>
      <c r="H29" s="217" t="s">
        <v>190</v>
      </c>
      <c r="I29" s="217" t="s">
        <v>80</v>
      </c>
      <c r="J29" s="220">
        <v>45226</v>
      </c>
      <c r="K29" s="220">
        <v>48180</v>
      </c>
      <c r="L29" s="221">
        <v>123</v>
      </c>
      <c r="M29" s="267">
        <v>123000</v>
      </c>
      <c r="N29" s="267">
        <v>123000</v>
      </c>
      <c r="O29" s="249">
        <v>114938.09</v>
      </c>
      <c r="P29" s="225"/>
      <c r="Q29" s="128"/>
      <c r="S29" s="246"/>
    </row>
    <row r="30" spans="2:19" x14ac:dyDescent="0.25">
      <c r="B30" s="217" t="s">
        <v>271</v>
      </c>
      <c r="C30" s="218" t="s">
        <v>191</v>
      </c>
      <c r="D30" s="219" t="s">
        <v>189</v>
      </c>
      <c r="E30" s="217" t="s">
        <v>235</v>
      </c>
      <c r="F30" s="217" t="s">
        <v>272</v>
      </c>
      <c r="G30" s="266">
        <v>7.2499999999999995E-2</v>
      </c>
      <c r="H30" s="217" t="s">
        <v>190</v>
      </c>
      <c r="I30" s="217" t="s">
        <v>80</v>
      </c>
      <c r="J30" s="220">
        <v>44601</v>
      </c>
      <c r="K30" s="220">
        <v>48180</v>
      </c>
      <c r="L30" s="221">
        <v>178</v>
      </c>
      <c r="M30" s="267">
        <v>178000</v>
      </c>
      <c r="N30" s="267">
        <v>178000</v>
      </c>
      <c r="O30" s="249">
        <v>166333.16</v>
      </c>
      <c r="P30" s="225"/>
      <c r="Q30" s="128"/>
      <c r="S30" s="246"/>
    </row>
    <row r="31" spans="2:19" x14ac:dyDescent="0.25">
      <c r="B31" s="217" t="s">
        <v>271</v>
      </c>
      <c r="C31" s="218" t="s">
        <v>193</v>
      </c>
      <c r="D31" s="219" t="s">
        <v>194</v>
      </c>
      <c r="E31" s="217" t="s">
        <v>236</v>
      </c>
      <c r="F31" s="217" t="s">
        <v>273</v>
      </c>
      <c r="G31" s="266">
        <v>0.06</v>
      </c>
      <c r="H31" s="217" t="s">
        <v>190</v>
      </c>
      <c r="I31" s="217" t="s">
        <v>80</v>
      </c>
      <c r="J31" s="220">
        <v>44581</v>
      </c>
      <c r="K31" s="220">
        <v>47129</v>
      </c>
      <c r="L31" s="221">
        <v>90</v>
      </c>
      <c r="M31" s="267">
        <v>90000</v>
      </c>
      <c r="N31" s="267">
        <v>90000</v>
      </c>
      <c r="O31" s="249">
        <v>91093.27</v>
      </c>
      <c r="P31" s="225"/>
      <c r="Q31" s="128"/>
      <c r="S31" s="246"/>
    </row>
    <row r="32" spans="2:19" x14ac:dyDescent="0.25">
      <c r="B32" s="217" t="s">
        <v>228</v>
      </c>
      <c r="C32" s="218" t="s">
        <v>198</v>
      </c>
      <c r="D32" s="219" t="s">
        <v>196</v>
      </c>
      <c r="E32" s="217" t="s">
        <v>274</v>
      </c>
      <c r="F32" s="217" t="s">
        <v>197</v>
      </c>
      <c r="G32" s="266">
        <v>5.7999999999999996E-2</v>
      </c>
      <c r="H32" s="217" t="s">
        <v>147</v>
      </c>
      <c r="I32" s="217" t="s">
        <v>80</v>
      </c>
      <c r="J32" s="220">
        <v>44396</v>
      </c>
      <c r="K32" s="220">
        <v>45924</v>
      </c>
      <c r="L32" s="221">
        <v>327</v>
      </c>
      <c r="M32" s="267">
        <v>327000</v>
      </c>
      <c r="N32" s="267">
        <v>338765.13299999997</v>
      </c>
      <c r="O32" s="249">
        <v>332283.24</v>
      </c>
      <c r="P32" s="225"/>
      <c r="Q32" s="128"/>
      <c r="S32" s="246"/>
    </row>
    <row r="33" spans="2:19" x14ac:dyDescent="0.25">
      <c r="B33" s="217" t="s">
        <v>228</v>
      </c>
      <c r="C33" s="218" t="s">
        <v>199</v>
      </c>
      <c r="D33" s="219" t="s">
        <v>196</v>
      </c>
      <c r="E33" s="217" t="s">
        <v>274</v>
      </c>
      <c r="F33" s="217" t="s">
        <v>197</v>
      </c>
      <c r="G33" s="266">
        <v>6.1249999999999999E-2</v>
      </c>
      <c r="H33" s="217" t="s">
        <v>147</v>
      </c>
      <c r="I33" s="217" t="s">
        <v>80</v>
      </c>
      <c r="J33" s="220">
        <v>44133</v>
      </c>
      <c r="K33" s="220">
        <v>46659</v>
      </c>
      <c r="L33" s="221">
        <v>55</v>
      </c>
      <c r="M33" s="267">
        <v>55000</v>
      </c>
      <c r="N33" s="267">
        <v>55295.13</v>
      </c>
      <c r="O33" s="249">
        <v>55892.98</v>
      </c>
      <c r="P33" s="225"/>
      <c r="Q33" s="128"/>
      <c r="S33" s="246"/>
    </row>
    <row r="34" spans="2:19" x14ac:dyDescent="0.25">
      <c r="B34" s="217" t="s">
        <v>228</v>
      </c>
      <c r="C34" s="218" t="s">
        <v>200</v>
      </c>
      <c r="D34" s="219" t="s">
        <v>196</v>
      </c>
      <c r="E34" s="217" t="s">
        <v>274</v>
      </c>
      <c r="F34" s="217" t="s">
        <v>197</v>
      </c>
      <c r="G34" s="266">
        <v>6.5000000000000002E-2</v>
      </c>
      <c r="H34" s="217" t="s">
        <v>147</v>
      </c>
      <c r="I34" s="217" t="s">
        <v>80</v>
      </c>
      <c r="J34" s="220">
        <v>44140</v>
      </c>
      <c r="K34" s="220">
        <v>47753</v>
      </c>
      <c r="L34" s="221">
        <v>318</v>
      </c>
      <c r="M34" s="267">
        <v>318000</v>
      </c>
      <c r="N34" s="267">
        <v>320459.09399999998</v>
      </c>
      <c r="O34" s="249">
        <v>324958.3</v>
      </c>
      <c r="P34" s="225"/>
      <c r="Q34" s="128"/>
      <c r="S34" s="246"/>
    </row>
    <row r="35" spans="2:19" x14ac:dyDescent="0.25">
      <c r="B35" s="217" t="s">
        <v>275</v>
      </c>
      <c r="C35" s="218" t="s">
        <v>201</v>
      </c>
      <c r="D35" s="219" t="s">
        <v>196</v>
      </c>
      <c r="E35" s="217" t="s">
        <v>274</v>
      </c>
      <c r="F35" s="217" t="s">
        <v>197</v>
      </c>
      <c r="G35" s="266">
        <v>0.06</v>
      </c>
      <c r="H35" s="217" t="s">
        <v>147</v>
      </c>
      <c r="I35" s="217" t="s">
        <v>80</v>
      </c>
      <c r="J35" s="220">
        <v>44298</v>
      </c>
      <c r="K35" s="220">
        <v>46659</v>
      </c>
      <c r="L35" s="221">
        <v>109</v>
      </c>
      <c r="M35" s="267">
        <v>109000</v>
      </c>
      <c r="N35" s="267">
        <v>109994.4482878788</v>
      </c>
      <c r="O35" s="249">
        <v>111087.35</v>
      </c>
      <c r="P35" s="225"/>
      <c r="Q35" s="128"/>
      <c r="S35" s="246"/>
    </row>
    <row r="36" spans="2:19" x14ac:dyDescent="0.25">
      <c r="B36" s="217" t="s">
        <v>271</v>
      </c>
      <c r="C36" s="218" t="s">
        <v>202</v>
      </c>
      <c r="D36" s="219" t="s">
        <v>203</v>
      </c>
      <c r="E36" s="217" t="s">
        <v>127</v>
      </c>
      <c r="F36" s="217" t="s">
        <v>204</v>
      </c>
      <c r="G36" s="266">
        <v>5.5999999999999994E-2</v>
      </c>
      <c r="H36" s="217" t="s">
        <v>190</v>
      </c>
      <c r="I36" s="217" t="s">
        <v>80</v>
      </c>
      <c r="J36" s="220">
        <v>44376</v>
      </c>
      <c r="K36" s="220">
        <v>46202</v>
      </c>
      <c r="L36" s="221">
        <v>425</v>
      </c>
      <c r="M36" s="267">
        <v>425000</v>
      </c>
      <c r="N36" s="267">
        <v>466783.45</v>
      </c>
      <c r="O36" s="249">
        <v>425533.53</v>
      </c>
      <c r="P36" s="225"/>
      <c r="Q36" s="128"/>
      <c r="S36" s="246"/>
    </row>
    <row r="37" spans="2:19" x14ac:dyDescent="0.25">
      <c r="B37" s="217" t="s">
        <v>271</v>
      </c>
      <c r="C37" s="218" t="s">
        <v>205</v>
      </c>
      <c r="D37" s="219" t="s">
        <v>203</v>
      </c>
      <c r="E37" s="217" t="s">
        <v>127</v>
      </c>
      <c r="F37" s="217" t="s">
        <v>204</v>
      </c>
      <c r="G37" s="266">
        <v>7.0000000000000007E-2</v>
      </c>
      <c r="H37" s="217" t="s">
        <v>190</v>
      </c>
      <c r="I37" s="217" t="s">
        <v>80</v>
      </c>
      <c r="J37" s="220">
        <v>44376</v>
      </c>
      <c r="K37" s="220">
        <v>46931</v>
      </c>
      <c r="L37" s="221">
        <v>547</v>
      </c>
      <c r="M37" s="267">
        <v>547000</v>
      </c>
      <c r="N37" s="267">
        <v>547000</v>
      </c>
      <c r="O37" s="249">
        <v>547728.4</v>
      </c>
      <c r="P37" s="225"/>
      <c r="Q37" s="128"/>
      <c r="S37" s="246"/>
    </row>
    <row r="38" spans="2:19" x14ac:dyDescent="0.25">
      <c r="B38" s="217" t="s">
        <v>271</v>
      </c>
      <c r="C38" s="218" t="s">
        <v>206</v>
      </c>
      <c r="D38" s="219" t="s">
        <v>203</v>
      </c>
      <c r="E38" s="217" t="s">
        <v>127</v>
      </c>
      <c r="F38" s="217" t="s">
        <v>204</v>
      </c>
      <c r="G38" s="266">
        <v>7.4999999999999997E-2</v>
      </c>
      <c r="H38" s="217" t="s">
        <v>190</v>
      </c>
      <c r="I38" s="217" t="s">
        <v>80</v>
      </c>
      <c r="J38" s="220">
        <v>44427</v>
      </c>
      <c r="K38" s="220">
        <v>48026</v>
      </c>
      <c r="L38" s="221">
        <v>578</v>
      </c>
      <c r="M38" s="267">
        <v>578000</v>
      </c>
      <c r="N38" s="267">
        <v>584345862</v>
      </c>
      <c r="O38" s="249">
        <v>579003.69999999995</v>
      </c>
      <c r="P38" s="225"/>
      <c r="Q38" s="128"/>
      <c r="S38" s="246"/>
    </row>
    <row r="39" spans="2:19" x14ac:dyDescent="0.25">
      <c r="B39" s="217" t="s">
        <v>271</v>
      </c>
      <c r="C39" s="218" t="s">
        <v>207</v>
      </c>
      <c r="D39" s="219" t="s">
        <v>203</v>
      </c>
      <c r="E39" s="217" t="s">
        <v>127</v>
      </c>
      <c r="F39" s="217" t="s">
        <v>204</v>
      </c>
      <c r="G39" s="266">
        <v>6.25E-2</v>
      </c>
      <c r="H39" s="217" t="s">
        <v>190</v>
      </c>
      <c r="I39" s="217" t="s">
        <v>80</v>
      </c>
      <c r="J39" s="220">
        <v>44487</v>
      </c>
      <c r="K39" s="220">
        <v>45947</v>
      </c>
      <c r="L39" s="221">
        <v>488</v>
      </c>
      <c r="M39" s="267">
        <v>488000</v>
      </c>
      <c r="N39" s="267">
        <v>488000</v>
      </c>
      <c r="O39" s="249">
        <v>494174.48</v>
      </c>
      <c r="P39" s="225"/>
      <c r="Q39" s="128"/>
      <c r="S39" s="246"/>
    </row>
    <row r="40" spans="2:19" x14ac:dyDescent="0.25">
      <c r="B40" s="217" t="s">
        <v>271</v>
      </c>
      <c r="C40" s="218" t="s">
        <v>208</v>
      </c>
      <c r="D40" s="219" t="s">
        <v>209</v>
      </c>
      <c r="E40" s="217" t="s">
        <v>239</v>
      </c>
      <c r="F40" s="217" t="s">
        <v>276</v>
      </c>
      <c r="G40" s="266">
        <v>7.0000000000000007E-2</v>
      </c>
      <c r="H40" s="217" t="s">
        <v>190</v>
      </c>
      <c r="I40" s="217" t="s">
        <v>80</v>
      </c>
      <c r="J40" s="220">
        <v>44545</v>
      </c>
      <c r="K40" s="220">
        <v>46371</v>
      </c>
      <c r="L40" s="221">
        <v>104</v>
      </c>
      <c r="M40" s="267">
        <v>104000</v>
      </c>
      <c r="N40" s="267">
        <v>104000</v>
      </c>
      <c r="O40" s="249">
        <v>104388.99</v>
      </c>
      <c r="P40" s="225"/>
      <c r="Q40" s="128"/>
      <c r="S40" s="246"/>
    </row>
    <row r="41" spans="2:19" x14ac:dyDescent="0.25">
      <c r="B41" s="217" t="s">
        <v>228</v>
      </c>
      <c r="C41" s="218" t="s">
        <v>211</v>
      </c>
      <c r="D41" s="219" t="s">
        <v>210</v>
      </c>
      <c r="E41" s="217" t="s">
        <v>232</v>
      </c>
      <c r="F41" s="217" t="s">
        <v>156</v>
      </c>
      <c r="G41" s="266">
        <v>6.7500000000000004E-2</v>
      </c>
      <c r="H41" s="217" t="s">
        <v>147</v>
      </c>
      <c r="I41" s="217" t="s">
        <v>80</v>
      </c>
      <c r="J41" s="220">
        <v>44285</v>
      </c>
      <c r="K41" s="220">
        <v>47458</v>
      </c>
      <c r="L41" s="221">
        <v>7</v>
      </c>
      <c r="M41" s="267">
        <v>7000</v>
      </c>
      <c r="N41" s="267">
        <v>7617.5330000000004</v>
      </c>
      <c r="O41" s="249">
        <v>7480.24</v>
      </c>
      <c r="P41" s="225"/>
      <c r="Q41" s="128"/>
      <c r="S41" s="246"/>
    </row>
    <row r="42" spans="2:19" x14ac:dyDescent="0.25">
      <c r="B42" s="217" t="s">
        <v>271</v>
      </c>
      <c r="C42" s="218" t="s">
        <v>214</v>
      </c>
      <c r="D42" s="219" t="s">
        <v>212</v>
      </c>
      <c r="E42" s="217" t="s">
        <v>132</v>
      </c>
      <c r="F42" s="217" t="s">
        <v>213</v>
      </c>
      <c r="G42" s="266">
        <v>5.7500000000000002E-2</v>
      </c>
      <c r="H42" s="217" t="s">
        <v>190</v>
      </c>
      <c r="I42" s="217" t="s">
        <v>80</v>
      </c>
      <c r="J42" s="220">
        <v>44581</v>
      </c>
      <c r="K42" s="220">
        <v>48190</v>
      </c>
      <c r="L42" s="221">
        <v>34</v>
      </c>
      <c r="M42" s="267">
        <v>34000</v>
      </c>
      <c r="N42" s="267">
        <v>34000</v>
      </c>
      <c r="O42" s="249">
        <v>34072.559999999998</v>
      </c>
      <c r="P42" s="225"/>
      <c r="Q42" s="128"/>
      <c r="S42" s="246"/>
    </row>
    <row r="43" spans="2:19" x14ac:dyDescent="0.25">
      <c r="B43" s="217" t="s">
        <v>271</v>
      </c>
      <c r="C43" s="218" t="s">
        <v>244</v>
      </c>
      <c r="D43" s="219" t="s">
        <v>245</v>
      </c>
      <c r="E43" s="217" t="s">
        <v>246</v>
      </c>
      <c r="F43" s="217" t="s">
        <v>204</v>
      </c>
      <c r="G43" s="266">
        <v>5.2000000000000005E-2</v>
      </c>
      <c r="H43" s="217" t="s">
        <v>190</v>
      </c>
      <c r="I43" s="217" t="s">
        <v>80</v>
      </c>
      <c r="J43" s="220">
        <v>45226</v>
      </c>
      <c r="K43" s="220">
        <v>45877</v>
      </c>
      <c r="L43" s="221">
        <v>60</v>
      </c>
      <c r="M43" s="267">
        <v>60000</v>
      </c>
      <c r="N43" s="267">
        <v>60436.74</v>
      </c>
      <c r="O43" s="249">
        <v>60283.88</v>
      </c>
      <c r="P43" s="225"/>
      <c r="Q43" s="128"/>
      <c r="S43" s="246"/>
    </row>
    <row r="44" spans="2:19" x14ac:dyDescent="0.25">
      <c r="B44" s="217" t="s">
        <v>146</v>
      </c>
      <c r="C44" s="218" t="s">
        <v>277</v>
      </c>
      <c r="D44" s="219" t="s">
        <v>175</v>
      </c>
      <c r="E44" s="217" t="s">
        <v>233</v>
      </c>
      <c r="F44" s="217" t="s">
        <v>185</v>
      </c>
      <c r="G44" s="266">
        <v>6.7500000000000004E-2</v>
      </c>
      <c r="H44" s="217" t="s">
        <v>147</v>
      </c>
      <c r="I44" s="217" t="s">
        <v>80</v>
      </c>
      <c r="J44" s="220">
        <v>45328</v>
      </c>
      <c r="K44" s="220">
        <v>45873</v>
      </c>
      <c r="L44" s="221">
        <v>1</v>
      </c>
      <c r="M44" s="267">
        <v>250000</v>
      </c>
      <c r="N44" s="267">
        <v>250370.43</v>
      </c>
      <c r="O44" s="249">
        <v>252686.63</v>
      </c>
      <c r="P44" s="225"/>
      <c r="Q44" s="128"/>
      <c r="S44" s="246"/>
    </row>
    <row r="45" spans="2:19" x14ac:dyDescent="0.25">
      <c r="B45" s="217" t="s">
        <v>146</v>
      </c>
      <c r="C45" s="218" t="s">
        <v>278</v>
      </c>
      <c r="D45" s="219" t="s">
        <v>175</v>
      </c>
      <c r="E45" s="217" t="s">
        <v>233</v>
      </c>
      <c r="F45" s="217" t="s">
        <v>185</v>
      </c>
      <c r="G45" s="266">
        <v>6.7500000000000004E-2</v>
      </c>
      <c r="H45" s="217" t="s">
        <v>147</v>
      </c>
      <c r="I45" s="217" t="s">
        <v>80</v>
      </c>
      <c r="J45" s="220">
        <v>45328</v>
      </c>
      <c r="K45" s="220">
        <v>45873</v>
      </c>
      <c r="L45" s="221">
        <v>1</v>
      </c>
      <c r="M45" s="267">
        <v>250000</v>
      </c>
      <c r="N45" s="267">
        <v>250370.43</v>
      </c>
      <c r="O45" s="249">
        <v>252686.63</v>
      </c>
      <c r="P45" s="225"/>
      <c r="Q45" s="128"/>
      <c r="S45" s="246"/>
    </row>
    <row r="46" spans="2:19" x14ac:dyDescent="0.25">
      <c r="B46" s="217" t="s">
        <v>146</v>
      </c>
      <c r="C46" s="218" t="s">
        <v>279</v>
      </c>
      <c r="D46" s="219" t="s">
        <v>175</v>
      </c>
      <c r="E46" s="217" t="s">
        <v>233</v>
      </c>
      <c r="F46" s="217" t="s">
        <v>185</v>
      </c>
      <c r="G46" s="266">
        <v>6.7500000000000004E-2</v>
      </c>
      <c r="H46" s="217" t="s">
        <v>147</v>
      </c>
      <c r="I46" s="217" t="s">
        <v>80</v>
      </c>
      <c r="J46" s="220">
        <v>45328</v>
      </c>
      <c r="K46" s="220">
        <v>45873</v>
      </c>
      <c r="L46" s="221">
        <v>1</v>
      </c>
      <c r="M46" s="267">
        <v>250000</v>
      </c>
      <c r="N46" s="267">
        <v>250370.43</v>
      </c>
      <c r="O46" s="249">
        <v>252686.63</v>
      </c>
      <c r="P46" s="225"/>
      <c r="Q46" s="128"/>
      <c r="S46" s="246"/>
    </row>
    <row r="47" spans="2:19" x14ac:dyDescent="0.25">
      <c r="B47" s="217" t="s">
        <v>146</v>
      </c>
      <c r="C47" s="218" t="s">
        <v>280</v>
      </c>
      <c r="D47" s="219" t="s">
        <v>175</v>
      </c>
      <c r="E47" s="217" t="s">
        <v>233</v>
      </c>
      <c r="F47" s="217" t="s">
        <v>185</v>
      </c>
      <c r="G47" s="266">
        <v>6.7500000000000004E-2</v>
      </c>
      <c r="H47" s="217" t="s">
        <v>147</v>
      </c>
      <c r="I47" s="217" t="s">
        <v>80</v>
      </c>
      <c r="J47" s="220">
        <v>45328</v>
      </c>
      <c r="K47" s="220">
        <v>45873</v>
      </c>
      <c r="L47" s="221">
        <v>1</v>
      </c>
      <c r="M47" s="267">
        <v>250000</v>
      </c>
      <c r="N47" s="267">
        <v>250370.43</v>
      </c>
      <c r="O47" s="249">
        <v>252686.63</v>
      </c>
      <c r="P47" s="225"/>
      <c r="Q47" s="128"/>
      <c r="S47" s="246"/>
    </row>
    <row r="48" spans="2:19" x14ac:dyDescent="0.25">
      <c r="B48" s="217" t="s">
        <v>146</v>
      </c>
      <c r="C48" s="218" t="s">
        <v>281</v>
      </c>
      <c r="D48" s="219" t="s">
        <v>175</v>
      </c>
      <c r="E48" s="217" t="s">
        <v>233</v>
      </c>
      <c r="F48" s="217" t="s">
        <v>185</v>
      </c>
      <c r="G48" s="266">
        <v>6.7500000000000004E-2</v>
      </c>
      <c r="H48" s="217" t="s">
        <v>147</v>
      </c>
      <c r="I48" s="217" t="s">
        <v>80</v>
      </c>
      <c r="J48" s="220">
        <v>45328</v>
      </c>
      <c r="K48" s="220">
        <v>45873</v>
      </c>
      <c r="L48" s="221">
        <v>1</v>
      </c>
      <c r="M48" s="267">
        <v>250000</v>
      </c>
      <c r="N48" s="267">
        <v>250370.43</v>
      </c>
      <c r="O48" s="249">
        <v>252686.63</v>
      </c>
      <c r="P48" s="225"/>
      <c r="Q48" s="128"/>
      <c r="S48" s="246"/>
    </row>
    <row r="49" spans="2:19" x14ac:dyDescent="0.25">
      <c r="B49" s="217" t="s">
        <v>146</v>
      </c>
      <c r="C49" s="218" t="s">
        <v>282</v>
      </c>
      <c r="D49" s="219" t="s">
        <v>175</v>
      </c>
      <c r="E49" s="217" t="s">
        <v>233</v>
      </c>
      <c r="F49" s="217" t="s">
        <v>185</v>
      </c>
      <c r="G49" s="266">
        <v>6.7500000000000004E-2</v>
      </c>
      <c r="H49" s="217" t="s">
        <v>147</v>
      </c>
      <c r="I49" s="217" t="s">
        <v>80</v>
      </c>
      <c r="J49" s="220">
        <v>45329</v>
      </c>
      <c r="K49" s="220">
        <v>45874</v>
      </c>
      <c r="L49" s="221">
        <v>1</v>
      </c>
      <c r="M49" s="267">
        <v>250000</v>
      </c>
      <c r="N49" s="267">
        <v>250370.43</v>
      </c>
      <c r="O49" s="249">
        <v>252641.01</v>
      </c>
      <c r="P49" s="225"/>
      <c r="Q49" s="128"/>
      <c r="S49" s="246"/>
    </row>
    <row r="50" spans="2:19" x14ac:dyDescent="0.25">
      <c r="B50" s="217" t="s">
        <v>146</v>
      </c>
      <c r="C50" s="218" t="s">
        <v>283</v>
      </c>
      <c r="D50" s="219" t="s">
        <v>184</v>
      </c>
      <c r="E50" s="217" t="s">
        <v>234</v>
      </c>
      <c r="F50" s="217" t="s">
        <v>149</v>
      </c>
      <c r="G50" s="266">
        <v>0.06</v>
      </c>
      <c r="H50" s="217" t="s">
        <v>147</v>
      </c>
      <c r="I50" s="217" t="s">
        <v>80</v>
      </c>
      <c r="J50" s="220">
        <v>45334</v>
      </c>
      <c r="K50" s="220">
        <v>46377</v>
      </c>
      <c r="L50" s="221">
        <v>1</v>
      </c>
      <c r="M50" s="267">
        <v>50000</v>
      </c>
      <c r="N50" s="267">
        <v>50427.4</v>
      </c>
      <c r="O50" s="249">
        <v>50116.09</v>
      </c>
      <c r="P50" s="225"/>
      <c r="Q50" s="128"/>
      <c r="S50" s="246"/>
    </row>
    <row r="51" spans="2:19" x14ac:dyDescent="0.25">
      <c r="B51" s="217" t="s">
        <v>146</v>
      </c>
      <c r="C51" s="218" t="s">
        <v>284</v>
      </c>
      <c r="D51" s="219" t="s">
        <v>162</v>
      </c>
      <c r="E51" s="217" t="s">
        <v>231</v>
      </c>
      <c r="F51" s="217" t="s">
        <v>270</v>
      </c>
      <c r="G51" s="266">
        <v>6.4500000000000002E-2</v>
      </c>
      <c r="H51" s="217" t="s">
        <v>147</v>
      </c>
      <c r="I51" s="217" t="s">
        <v>80</v>
      </c>
      <c r="J51" s="220">
        <v>45349</v>
      </c>
      <c r="K51" s="220">
        <v>46442</v>
      </c>
      <c r="L51" s="221">
        <v>1</v>
      </c>
      <c r="M51" s="267">
        <v>100000</v>
      </c>
      <c r="N51" s="267">
        <v>100266.82</v>
      </c>
      <c r="O51" s="249">
        <v>105616.65</v>
      </c>
      <c r="P51" s="225"/>
      <c r="Q51" s="128"/>
      <c r="S51" s="246"/>
    </row>
    <row r="52" spans="2:19" x14ac:dyDescent="0.25">
      <c r="B52" s="217" t="s">
        <v>146</v>
      </c>
      <c r="C52" s="218" t="s">
        <v>285</v>
      </c>
      <c r="D52" s="219" t="s">
        <v>162</v>
      </c>
      <c r="E52" s="217" t="s">
        <v>231</v>
      </c>
      <c r="F52" s="217" t="s">
        <v>270</v>
      </c>
      <c r="G52" s="266">
        <v>6.4500000000000002E-2</v>
      </c>
      <c r="H52" s="217" t="s">
        <v>147</v>
      </c>
      <c r="I52" s="217" t="s">
        <v>80</v>
      </c>
      <c r="J52" s="220">
        <v>45349</v>
      </c>
      <c r="K52" s="220">
        <v>46442</v>
      </c>
      <c r="L52" s="221">
        <v>1</v>
      </c>
      <c r="M52" s="267">
        <v>100000</v>
      </c>
      <c r="N52" s="267">
        <v>100266.82</v>
      </c>
      <c r="O52" s="249">
        <v>105616.65</v>
      </c>
      <c r="P52" s="225"/>
      <c r="Q52" s="128"/>
      <c r="S52" s="246"/>
    </row>
    <row r="53" spans="2:19" x14ac:dyDescent="0.25">
      <c r="B53" s="217" t="s">
        <v>146</v>
      </c>
      <c r="C53" s="218" t="s">
        <v>286</v>
      </c>
      <c r="D53" s="219" t="s">
        <v>196</v>
      </c>
      <c r="E53" s="217" t="s">
        <v>274</v>
      </c>
      <c r="F53" s="217" t="s">
        <v>176</v>
      </c>
      <c r="G53" s="266">
        <v>6.7500000000000004E-2</v>
      </c>
      <c r="H53" s="217" t="s">
        <v>147</v>
      </c>
      <c r="I53" s="217" t="s">
        <v>80</v>
      </c>
      <c r="J53" s="220">
        <v>45362</v>
      </c>
      <c r="K53" s="220">
        <v>45910</v>
      </c>
      <c r="L53" s="221">
        <v>1</v>
      </c>
      <c r="M53" s="267">
        <v>100000</v>
      </c>
      <c r="N53" s="267">
        <v>100138.79</v>
      </c>
      <c r="O53" s="249">
        <v>102123.91</v>
      </c>
      <c r="P53" s="225"/>
      <c r="Q53" s="128"/>
      <c r="S53" s="246"/>
    </row>
    <row r="54" spans="2:19" x14ac:dyDescent="0.25">
      <c r="B54" s="217" t="s">
        <v>146</v>
      </c>
      <c r="C54" s="218" t="s">
        <v>287</v>
      </c>
      <c r="D54" s="219" t="s">
        <v>196</v>
      </c>
      <c r="E54" s="217" t="s">
        <v>274</v>
      </c>
      <c r="F54" s="217" t="s">
        <v>176</v>
      </c>
      <c r="G54" s="266">
        <v>6.7500000000000004E-2</v>
      </c>
      <c r="H54" s="217" t="s">
        <v>147</v>
      </c>
      <c r="I54" s="217" t="s">
        <v>80</v>
      </c>
      <c r="J54" s="220">
        <v>45362</v>
      </c>
      <c r="K54" s="220">
        <v>45910</v>
      </c>
      <c r="L54" s="221">
        <v>1</v>
      </c>
      <c r="M54" s="267">
        <v>100000</v>
      </c>
      <c r="N54" s="267">
        <v>100138.79</v>
      </c>
      <c r="O54" s="249">
        <v>102123.91</v>
      </c>
      <c r="P54" s="225"/>
      <c r="Q54" s="128"/>
      <c r="S54" s="246"/>
    </row>
    <row r="55" spans="2:19" x14ac:dyDescent="0.25">
      <c r="B55" s="217" t="s">
        <v>146</v>
      </c>
      <c r="C55" s="218" t="s">
        <v>288</v>
      </c>
      <c r="D55" s="219" t="s">
        <v>196</v>
      </c>
      <c r="E55" s="217" t="s">
        <v>274</v>
      </c>
      <c r="F55" s="217" t="s">
        <v>176</v>
      </c>
      <c r="G55" s="266">
        <v>6.7500000000000004E-2</v>
      </c>
      <c r="H55" s="217" t="s">
        <v>147</v>
      </c>
      <c r="I55" s="217" t="s">
        <v>80</v>
      </c>
      <c r="J55" s="220">
        <v>45362</v>
      </c>
      <c r="K55" s="220">
        <v>45910</v>
      </c>
      <c r="L55" s="221">
        <v>1</v>
      </c>
      <c r="M55" s="267">
        <v>200000</v>
      </c>
      <c r="N55" s="267">
        <v>200277.56</v>
      </c>
      <c r="O55" s="249">
        <v>204247.8</v>
      </c>
      <c r="P55" s="225"/>
      <c r="Q55" s="128"/>
      <c r="S55" s="246"/>
    </row>
    <row r="56" spans="2:19" x14ac:dyDescent="0.25">
      <c r="B56" s="217" t="s">
        <v>146</v>
      </c>
      <c r="C56" s="218" t="s">
        <v>289</v>
      </c>
      <c r="D56" s="219" t="s">
        <v>196</v>
      </c>
      <c r="E56" s="217" t="s">
        <v>274</v>
      </c>
      <c r="F56" s="217" t="s">
        <v>176</v>
      </c>
      <c r="G56" s="266">
        <v>6.7500000000000004E-2</v>
      </c>
      <c r="H56" s="217" t="s">
        <v>147</v>
      </c>
      <c r="I56" s="217" t="s">
        <v>80</v>
      </c>
      <c r="J56" s="220">
        <v>45362</v>
      </c>
      <c r="K56" s="220">
        <v>45910</v>
      </c>
      <c r="L56" s="221">
        <v>1</v>
      </c>
      <c r="M56" s="267">
        <v>200000</v>
      </c>
      <c r="N56" s="267">
        <v>200277.56</v>
      </c>
      <c r="O56" s="249">
        <v>204247.8</v>
      </c>
      <c r="P56" s="225"/>
      <c r="Q56" s="128"/>
      <c r="S56" s="246"/>
    </row>
    <row r="57" spans="2:19" x14ac:dyDescent="0.25">
      <c r="B57" s="217" t="s">
        <v>146</v>
      </c>
      <c r="C57" s="218" t="s">
        <v>290</v>
      </c>
      <c r="D57" s="219" t="s">
        <v>196</v>
      </c>
      <c r="E57" s="217" t="s">
        <v>274</v>
      </c>
      <c r="F57" s="217" t="s">
        <v>176</v>
      </c>
      <c r="G57" s="266">
        <v>6.7500000000000004E-2</v>
      </c>
      <c r="H57" s="217" t="s">
        <v>147</v>
      </c>
      <c r="I57" s="217" t="s">
        <v>80</v>
      </c>
      <c r="J57" s="220">
        <v>45362</v>
      </c>
      <c r="K57" s="220">
        <v>45910</v>
      </c>
      <c r="L57" s="221">
        <v>1</v>
      </c>
      <c r="M57" s="267">
        <v>50000</v>
      </c>
      <c r="N57" s="267">
        <v>50069.39</v>
      </c>
      <c r="O57" s="249">
        <v>51061.95</v>
      </c>
      <c r="P57" s="225"/>
      <c r="Q57" s="128"/>
      <c r="S57" s="246"/>
    </row>
    <row r="58" spans="2:19" x14ac:dyDescent="0.25">
      <c r="B58" s="217" t="s">
        <v>146</v>
      </c>
      <c r="C58" s="218" t="s">
        <v>291</v>
      </c>
      <c r="D58" s="219" t="s">
        <v>196</v>
      </c>
      <c r="E58" s="217" t="s">
        <v>274</v>
      </c>
      <c r="F58" s="217" t="s">
        <v>176</v>
      </c>
      <c r="G58" s="266">
        <v>6.7500000000000004E-2</v>
      </c>
      <c r="H58" s="217" t="s">
        <v>147</v>
      </c>
      <c r="I58" s="217" t="s">
        <v>80</v>
      </c>
      <c r="J58" s="220">
        <v>45362</v>
      </c>
      <c r="K58" s="220">
        <v>45910</v>
      </c>
      <c r="L58" s="221">
        <v>1</v>
      </c>
      <c r="M58" s="267">
        <v>50000</v>
      </c>
      <c r="N58" s="267">
        <v>50069.39</v>
      </c>
      <c r="O58" s="249">
        <v>51061.95</v>
      </c>
      <c r="P58" s="225"/>
      <c r="Q58" s="128"/>
      <c r="S58" s="246"/>
    </row>
    <row r="59" spans="2:19" x14ac:dyDescent="0.25">
      <c r="B59" s="217" t="s">
        <v>146</v>
      </c>
      <c r="C59" s="218" t="s">
        <v>292</v>
      </c>
      <c r="D59" s="219" t="s">
        <v>196</v>
      </c>
      <c r="E59" s="217" t="s">
        <v>274</v>
      </c>
      <c r="F59" s="217" t="s">
        <v>176</v>
      </c>
      <c r="G59" s="266">
        <v>6.7500000000000004E-2</v>
      </c>
      <c r="H59" s="217" t="s">
        <v>147</v>
      </c>
      <c r="I59" s="217" t="s">
        <v>80</v>
      </c>
      <c r="J59" s="220">
        <v>45362</v>
      </c>
      <c r="K59" s="220">
        <v>45910</v>
      </c>
      <c r="L59" s="221">
        <v>1</v>
      </c>
      <c r="M59" s="267">
        <v>50000</v>
      </c>
      <c r="N59" s="267">
        <v>50069.37</v>
      </c>
      <c r="O59" s="249">
        <v>51061.94</v>
      </c>
      <c r="P59" s="225"/>
      <c r="Q59" s="128"/>
      <c r="S59" s="246"/>
    </row>
    <row r="60" spans="2:19" x14ac:dyDescent="0.25">
      <c r="B60" s="217" t="s">
        <v>146</v>
      </c>
      <c r="C60" s="218" t="s">
        <v>293</v>
      </c>
      <c r="D60" s="219" t="s">
        <v>196</v>
      </c>
      <c r="E60" s="217" t="s">
        <v>274</v>
      </c>
      <c r="F60" s="217" t="s">
        <v>176</v>
      </c>
      <c r="G60" s="266">
        <v>6.7500000000000004E-2</v>
      </c>
      <c r="H60" s="217" t="s">
        <v>147</v>
      </c>
      <c r="I60" s="217" t="s">
        <v>80</v>
      </c>
      <c r="J60" s="220">
        <v>45362</v>
      </c>
      <c r="K60" s="220">
        <v>45910</v>
      </c>
      <c r="L60" s="221">
        <v>1</v>
      </c>
      <c r="M60" s="267">
        <v>50000</v>
      </c>
      <c r="N60" s="267">
        <v>50069.39</v>
      </c>
      <c r="O60" s="249">
        <v>51061.95</v>
      </c>
      <c r="P60" s="225"/>
      <c r="Q60" s="128"/>
      <c r="S60" s="246"/>
    </row>
    <row r="61" spans="2:19" x14ac:dyDescent="0.25">
      <c r="B61" s="217" t="s">
        <v>146</v>
      </c>
      <c r="C61" s="218" t="s">
        <v>294</v>
      </c>
      <c r="D61" s="219" t="s">
        <v>184</v>
      </c>
      <c r="E61" s="217" t="s">
        <v>234</v>
      </c>
      <c r="F61" s="217" t="s">
        <v>149</v>
      </c>
      <c r="G61" s="266">
        <v>6.7500000000000004E-2</v>
      </c>
      <c r="H61" s="217" t="s">
        <v>147</v>
      </c>
      <c r="I61" s="217" t="s">
        <v>80</v>
      </c>
      <c r="J61" s="220">
        <v>45392</v>
      </c>
      <c r="K61" s="220">
        <v>46024</v>
      </c>
      <c r="L61" s="221">
        <v>1</v>
      </c>
      <c r="M61" s="267">
        <v>100000</v>
      </c>
      <c r="N61" s="267">
        <v>102573.29</v>
      </c>
      <c r="O61" s="249">
        <v>100523.96</v>
      </c>
      <c r="P61" s="225"/>
      <c r="Q61" s="128"/>
      <c r="S61" s="246"/>
    </row>
    <row r="62" spans="2:19" x14ac:dyDescent="0.25">
      <c r="B62" s="217" t="s">
        <v>146</v>
      </c>
      <c r="C62" s="218" t="s">
        <v>295</v>
      </c>
      <c r="D62" s="219" t="s">
        <v>184</v>
      </c>
      <c r="E62" s="217" t="s">
        <v>234</v>
      </c>
      <c r="F62" s="217" t="s">
        <v>149</v>
      </c>
      <c r="G62" s="266">
        <v>6.7500000000000004E-2</v>
      </c>
      <c r="H62" s="217" t="s">
        <v>147</v>
      </c>
      <c r="I62" s="217" t="s">
        <v>80</v>
      </c>
      <c r="J62" s="220">
        <v>45392</v>
      </c>
      <c r="K62" s="220">
        <v>46024</v>
      </c>
      <c r="L62" s="221">
        <v>1</v>
      </c>
      <c r="M62" s="267">
        <v>100000</v>
      </c>
      <c r="N62" s="267">
        <v>102573.29</v>
      </c>
      <c r="O62" s="249">
        <v>100523.96</v>
      </c>
      <c r="P62" s="225"/>
      <c r="Q62" s="128"/>
      <c r="S62" s="246"/>
    </row>
    <row r="63" spans="2:19" x14ac:dyDescent="0.25">
      <c r="B63" s="217" t="s">
        <v>146</v>
      </c>
      <c r="C63" s="218">
        <v>11424</v>
      </c>
      <c r="D63" s="219" t="s">
        <v>155</v>
      </c>
      <c r="E63" s="217" t="s">
        <v>217</v>
      </c>
      <c r="F63" s="217" t="s">
        <v>156</v>
      </c>
      <c r="G63" s="266">
        <v>6.5000000000000002E-2</v>
      </c>
      <c r="H63" s="217" t="s">
        <v>147</v>
      </c>
      <c r="I63" s="217" t="s">
        <v>80</v>
      </c>
      <c r="J63" s="220">
        <v>45393</v>
      </c>
      <c r="K63" s="220">
        <v>45943</v>
      </c>
      <c r="L63" s="221">
        <v>1</v>
      </c>
      <c r="M63" s="267">
        <v>500000</v>
      </c>
      <c r="N63" s="267">
        <v>500750</v>
      </c>
      <c r="O63" s="249">
        <v>507731.17</v>
      </c>
      <c r="P63" s="225"/>
      <c r="Q63" s="128"/>
      <c r="S63" s="246"/>
    </row>
    <row r="64" spans="2:19" x14ac:dyDescent="0.25">
      <c r="B64" s="217" t="s">
        <v>146</v>
      </c>
      <c r="C64" s="218">
        <v>114241</v>
      </c>
      <c r="D64" s="219" t="s">
        <v>155</v>
      </c>
      <c r="E64" s="217" t="s">
        <v>217</v>
      </c>
      <c r="F64" s="217" t="s">
        <v>156</v>
      </c>
      <c r="G64" s="266">
        <v>6.5000000000000002E-2</v>
      </c>
      <c r="H64" s="217" t="s">
        <v>147</v>
      </c>
      <c r="I64" s="217" t="s">
        <v>80</v>
      </c>
      <c r="J64" s="220">
        <v>45393</v>
      </c>
      <c r="K64" s="220">
        <v>45943</v>
      </c>
      <c r="L64" s="221">
        <v>1</v>
      </c>
      <c r="M64" s="267">
        <v>500000</v>
      </c>
      <c r="N64" s="267">
        <v>500750</v>
      </c>
      <c r="O64" s="249">
        <v>507731.17</v>
      </c>
      <c r="P64" s="225"/>
      <c r="Q64" s="128"/>
      <c r="S64" s="246"/>
    </row>
    <row r="65" spans="2:19" x14ac:dyDescent="0.25">
      <c r="B65" s="217" t="s">
        <v>146</v>
      </c>
      <c r="C65" s="218" t="s">
        <v>296</v>
      </c>
      <c r="D65" s="219" t="s">
        <v>155</v>
      </c>
      <c r="E65" s="217" t="s">
        <v>217</v>
      </c>
      <c r="F65" s="217" t="s">
        <v>156</v>
      </c>
      <c r="G65" s="266">
        <v>6.5000000000000002E-2</v>
      </c>
      <c r="H65" s="217" t="s">
        <v>147</v>
      </c>
      <c r="I65" s="217" t="s">
        <v>80</v>
      </c>
      <c r="J65" s="220">
        <v>45405</v>
      </c>
      <c r="K65" s="220">
        <v>45957</v>
      </c>
      <c r="L65" s="221">
        <v>1</v>
      </c>
      <c r="M65" s="267">
        <v>500000</v>
      </c>
      <c r="N65" s="267">
        <v>500750</v>
      </c>
      <c r="O65" s="249">
        <v>506414.47</v>
      </c>
      <c r="P65" s="225"/>
      <c r="Q65" s="128"/>
      <c r="S65" s="246"/>
    </row>
    <row r="66" spans="2:19" x14ac:dyDescent="0.25">
      <c r="B66" s="217" t="s">
        <v>146</v>
      </c>
      <c r="C66" s="218" t="s">
        <v>297</v>
      </c>
      <c r="D66" s="219" t="s">
        <v>155</v>
      </c>
      <c r="E66" s="217" t="s">
        <v>217</v>
      </c>
      <c r="F66" s="217" t="s">
        <v>156</v>
      </c>
      <c r="G66" s="266">
        <v>6.5000000000000002E-2</v>
      </c>
      <c r="H66" s="217" t="s">
        <v>147</v>
      </c>
      <c r="I66" s="217" t="s">
        <v>80</v>
      </c>
      <c r="J66" s="220">
        <v>45405</v>
      </c>
      <c r="K66" s="220">
        <v>45957</v>
      </c>
      <c r="L66" s="221">
        <v>1</v>
      </c>
      <c r="M66" s="267">
        <v>500000</v>
      </c>
      <c r="N66" s="267">
        <v>500750</v>
      </c>
      <c r="O66" s="249">
        <v>506414.47</v>
      </c>
      <c r="P66" s="225"/>
      <c r="Q66" s="128"/>
      <c r="S66" s="246"/>
    </row>
    <row r="67" spans="2:19" x14ac:dyDescent="0.25">
      <c r="B67" s="217" t="s">
        <v>146</v>
      </c>
      <c r="C67" s="218" t="s">
        <v>298</v>
      </c>
      <c r="D67" s="219" t="s">
        <v>155</v>
      </c>
      <c r="E67" s="217" t="s">
        <v>217</v>
      </c>
      <c r="F67" s="217" t="s">
        <v>156</v>
      </c>
      <c r="G67" s="266">
        <v>6.5000000000000002E-2</v>
      </c>
      <c r="H67" s="217" t="s">
        <v>147</v>
      </c>
      <c r="I67" s="217" t="s">
        <v>80</v>
      </c>
      <c r="J67" s="220">
        <v>45405</v>
      </c>
      <c r="K67" s="220">
        <v>45957</v>
      </c>
      <c r="L67" s="221">
        <v>1</v>
      </c>
      <c r="M67" s="267">
        <v>500000</v>
      </c>
      <c r="N67" s="267">
        <v>500750</v>
      </c>
      <c r="O67" s="249">
        <v>506414.47</v>
      </c>
      <c r="P67" s="225"/>
      <c r="Q67" s="128"/>
      <c r="S67" s="246"/>
    </row>
    <row r="68" spans="2:19" x14ac:dyDescent="0.25">
      <c r="B68" s="217" t="s">
        <v>146</v>
      </c>
      <c r="C68" s="218" t="s">
        <v>299</v>
      </c>
      <c r="D68" s="219" t="s">
        <v>155</v>
      </c>
      <c r="E68" s="217" t="s">
        <v>217</v>
      </c>
      <c r="F68" s="217" t="s">
        <v>156</v>
      </c>
      <c r="G68" s="266">
        <v>6.5000000000000002E-2</v>
      </c>
      <c r="H68" s="217" t="s">
        <v>147</v>
      </c>
      <c r="I68" s="217" t="s">
        <v>80</v>
      </c>
      <c r="J68" s="220">
        <v>45405</v>
      </c>
      <c r="K68" s="220">
        <v>45957</v>
      </c>
      <c r="L68" s="221">
        <v>1</v>
      </c>
      <c r="M68" s="267">
        <v>250000</v>
      </c>
      <c r="N68" s="267">
        <v>250375</v>
      </c>
      <c r="O68" s="249">
        <v>253207.23</v>
      </c>
      <c r="P68" s="225"/>
      <c r="Q68" s="128"/>
      <c r="S68" s="246"/>
    </row>
    <row r="69" spans="2:19" x14ac:dyDescent="0.25">
      <c r="B69" s="217" t="s">
        <v>146</v>
      </c>
      <c r="C69" s="218" t="s">
        <v>300</v>
      </c>
      <c r="D69" s="219" t="s">
        <v>155</v>
      </c>
      <c r="E69" s="217" t="s">
        <v>217</v>
      </c>
      <c r="F69" s="217" t="s">
        <v>156</v>
      </c>
      <c r="G69" s="266">
        <v>6.5000000000000002E-2</v>
      </c>
      <c r="H69" s="217" t="s">
        <v>147</v>
      </c>
      <c r="I69" s="217" t="s">
        <v>80</v>
      </c>
      <c r="J69" s="220">
        <v>45405</v>
      </c>
      <c r="K69" s="220">
        <v>45957</v>
      </c>
      <c r="L69" s="221">
        <v>1</v>
      </c>
      <c r="M69" s="267">
        <v>250000</v>
      </c>
      <c r="N69" s="267">
        <v>250375</v>
      </c>
      <c r="O69" s="249">
        <v>253207.23</v>
      </c>
      <c r="P69" s="225"/>
      <c r="Q69" s="128"/>
      <c r="S69" s="246"/>
    </row>
    <row r="70" spans="2:19" x14ac:dyDescent="0.25">
      <c r="B70" s="217" t="s">
        <v>146</v>
      </c>
      <c r="C70" s="218" t="s">
        <v>301</v>
      </c>
      <c r="D70" s="219" t="s">
        <v>155</v>
      </c>
      <c r="E70" s="217" t="s">
        <v>217</v>
      </c>
      <c r="F70" s="217" t="s">
        <v>156</v>
      </c>
      <c r="G70" s="266">
        <v>6.5000000000000002E-2</v>
      </c>
      <c r="H70" s="217" t="s">
        <v>147</v>
      </c>
      <c r="I70" s="217" t="s">
        <v>80</v>
      </c>
      <c r="J70" s="220">
        <v>45405</v>
      </c>
      <c r="K70" s="220">
        <v>45957</v>
      </c>
      <c r="L70" s="221">
        <v>1</v>
      </c>
      <c r="M70" s="267">
        <v>250000</v>
      </c>
      <c r="N70" s="267">
        <v>250375</v>
      </c>
      <c r="O70" s="249">
        <v>253207.23</v>
      </c>
      <c r="P70" s="225"/>
      <c r="Q70" s="128"/>
      <c r="S70" s="246"/>
    </row>
    <row r="71" spans="2:19" x14ac:dyDescent="0.25">
      <c r="B71" s="217" t="s">
        <v>146</v>
      </c>
      <c r="C71" s="218" t="s">
        <v>302</v>
      </c>
      <c r="D71" s="219" t="s">
        <v>184</v>
      </c>
      <c r="E71" s="217" t="s">
        <v>234</v>
      </c>
      <c r="F71" s="217" t="s">
        <v>149</v>
      </c>
      <c r="G71" s="266">
        <v>6.7500000000000004E-2</v>
      </c>
      <c r="H71" s="217" t="s">
        <v>147</v>
      </c>
      <c r="I71" s="217" t="s">
        <v>80</v>
      </c>
      <c r="J71" s="220">
        <v>45442</v>
      </c>
      <c r="K71" s="220">
        <v>46021</v>
      </c>
      <c r="L71" s="221">
        <v>1</v>
      </c>
      <c r="M71" s="267">
        <v>25000</v>
      </c>
      <c r="N71" s="267">
        <v>25986.99</v>
      </c>
      <c r="O71" s="249">
        <v>25208.959999999999</v>
      </c>
      <c r="P71" s="225"/>
      <c r="Q71" s="128"/>
      <c r="S71" s="246"/>
    </row>
    <row r="72" spans="2:19" x14ac:dyDescent="0.25">
      <c r="B72" s="217" t="s">
        <v>146</v>
      </c>
      <c r="C72" s="218" t="s">
        <v>303</v>
      </c>
      <c r="D72" s="219" t="s">
        <v>175</v>
      </c>
      <c r="E72" s="217" t="s">
        <v>233</v>
      </c>
      <c r="F72" s="217" t="s">
        <v>185</v>
      </c>
      <c r="G72" s="266">
        <v>6.7500000000000004E-2</v>
      </c>
      <c r="H72" s="217" t="s">
        <v>147</v>
      </c>
      <c r="I72" s="217" t="s">
        <v>80</v>
      </c>
      <c r="J72" s="220">
        <v>45462</v>
      </c>
      <c r="K72" s="220">
        <v>46007</v>
      </c>
      <c r="L72" s="221">
        <v>1</v>
      </c>
      <c r="M72" s="267">
        <v>250000</v>
      </c>
      <c r="N72" s="267">
        <v>250250</v>
      </c>
      <c r="O72" s="249">
        <v>250714.7</v>
      </c>
      <c r="P72" s="225"/>
      <c r="Q72" s="128"/>
      <c r="S72" s="246"/>
    </row>
    <row r="73" spans="2:19" x14ac:dyDescent="0.25">
      <c r="B73" s="217" t="s">
        <v>146</v>
      </c>
      <c r="C73" s="218" t="s">
        <v>304</v>
      </c>
      <c r="D73" s="219" t="s">
        <v>175</v>
      </c>
      <c r="E73" s="217" t="s">
        <v>233</v>
      </c>
      <c r="F73" s="217" t="s">
        <v>185</v>
      </c>
      <c r="G73" s="266">
        <v>6.7500000000000004E-2</v>
      </c>
      <c r="H73" s="217" t="s">
        <v>147</v>
      </c>
      <c r="I73" s="217" t="s">
        <v>80</v>
      </c>
      <c r="J73" s="220">
        <v>45462</v>
      </c>
      <c r="K73" s="220">
        <v>46007</v>
      </c>
      <c r="L73" s="221">
        <v>1</v>
      </c>
      <c r="M73" s="267">
        <v>250000</v>
      </c>
      <c r="N73" s="267">
        <v>250250</v>
      </c>
      <c r="O73" s="249">
        <v>250714.7</v>
      </c>
      <c r="P73" s="225"/>
      <c r="Q73" s="128"/>
      <c r="S73" s="246"/>
    </row>
    <row r="74" spans="2:19" x14ac:dyDescent="0.25">
      <c r="B74" s="217" t="s">
        <v>146</v>
      </c>
      <c r="C74" s="218" t="s">
        <v>305</v>
      </c>
      <c r="D74" s="219" t="s">
        <v>175</v>
      </c>
      <c r="E74" s="217" t="s">
        <v>233</v>
      </c>
      <c r="F74" s="217" t="s">
        <v>185</v>
      </c>
      <c r="G74" s="266">
        <v>6.7500000000000004E-2</v>
      </c>
      <c r="H74" s="217" t="s">
        <v>147</v>
      </c>
      <c r="I74" s="217" t="s">
        <v>80</v>
      </c>
      <c r="J74" s="220">
        <v>45462</v>
      </c>
      <c r="K74" s="220">
        <v>46007</v>
      </c>
      <c r="L74" s="221">
        <v>1</v>
      </c>
      <c r="M74" s="267">
        <v>250000</v>
      </c>
      <c r="N74" s="267">
        <v>250250</v>
      </c>
      <c r="O74" s="249">
        <v>250714.7</v>
      </c>
      <c r="P74" s="225"/>
      <c r="Q74" s="128"/>
      <c r="S74" s="246"/>
    </row>
    <row r="75" spans="2:19" x14ac:dyDescent="0.25">
      <c r="B75" s="217" t="s">
        <v>146</v>
      </c>
      <c r="C75" s="218" t="s">
        <v>306</v>
      </c>
      <c r="D75" s="219" t="s">
        <v>148</v>
      </c>
      <c r="E75" s="217" t="s">
        <v>226</v>
      </c>
      <c r="F75" s="217" t="s">
        <v>307</v>
      </c>
      <c r="G75" s="266">
        <v>4.1500000000000002E-2</v>
      </c>
      <c r="H75" s="217" t="s">
        <v>147</v>
      </c>
      <c r="I75" s="217" t="s">
        <v>80</v>
      </c>
      <c r="J75" s="220">
        <v>45469</v>
      </c>
      <c r="K75" s="220">
        <v>45846</v>
      </c>
      <c r="L75" s="221">
        <v>1</v>
      </c>
      <c r="M75" s="267">
        <v>10000</v>
      </c>
      <c r="N75" s="267">
        <v>9811.7800000000007</v>
      </c>
      <c r="O75" s="249">
        <v>9918.81</v>
      </c>
      <c r="P75" s="225"/>
      <c r="Q75" s="128"/>
      <c r="S75" s="246"/>
    </row>
    <row r="76" spans="2:19" x14ac:dyDescent="0.25">
      <c r="B76" s="217" t="s">
        <v>146</v>
      </c>
      <c r="C76" s="218" t="s">
        <v>308</v>
      </c>
      <c r="D76" s="219" t="s">
        <v>184</v>
      </c>
      <c r="E76" s="217" t="s">
        <v>234</v>
      </c>
      <c r="F76" s="217" t="s">
        <v>149</v>
      </c>
      <c r="G76" s="266">
        <v>0.04</v>
      </c>
      <c r="H76" s="217" t="s">
        <v>147</v>
      </c>
      <c r="I76" s="217" t="s">
        <v>80</v>
      </c>
      <c r="J76" s="220">
        <v>45470</v>
      </c>
      <c r="K76" s="220">
        <v>46021</v>
      </c>
      <c r="L76" s="221">
        <v>1</v>
      </c>
      <c r="M76" s="267">
        <v>25000</v>
      </c>
      <c r="N76" s="267">
        <v>25185</v>
      </c>
      <c r="O76" s="249">
        <v>25150.31</v>
      </c>
      <c r="P76" s="225"/>
      <c r="Q76" s="128"/>
      <c r="S76" s="246"/>
    </row>
    <row r="77" spans="2:19" x14ac:dyDescent="0.25">
      <c r="B77" s="217" t="s">
        <v>146</v>
      </c>
      <c r="C77" s="218" t="s">
        <v>309</v>
      </c>
      <c r="D77" s="219" t="s">
        <v>150</v>
      </c>
      <c r="E77" s="217" t="s">
        <v>227</v>
      </c>
      <c r="F77" s="217" t="s">
        <v>149</v>
      </c>
      <c r="G77" s="266">
        <v>6.7500000000000004E-2</v>
      </c>
      <c r="H77" s="217" t="s">
        <v>147</v>
      </c>
      <c r="I77" s="217" t="s">
        <v>80</v>
      </c>
      <c r="J77" s="220">
        <v>45478</v>
      </c>
      <c r="K77" s="220">
        <v>46028</v>
      </c>
      <c r="L77" s="221">
        <v>1</v>
      </c>
      <c r="M77" s="267">
        <v>100000</v>
      </c>
      <c r="N77" s="267">
        <v>100100</v>
      </c>
      <c r="O77" s="249">
        <v>101695.32</v>
      </c>
      <c r="P77" s="225"/>
      <c r="Q77" s="128"/>
      <c r="S77" s="246"/>
    </row>
    <row r="78" spans="2:19" x14ac:dyDescent="0.25">
      <c r="B78" s="217" t="s">
        <v>146</v>
      </c>
      <c r="C78" s="218" t="s">
        <v>310</v>
      </c>
      <c r="D78" s="219" t="s">
        <v>150</v>
      </c>
      <c r="E78" s="217" t="s">
        <v>227</v>
      </c>
      <c r="F78" s="217" t="s">
        <v>149</v>
      </c>
      <c r="G78" s="266">
        <v>6.7500000000000004E-2</v>
      </c>
      <c r="H78" s="217" t="s">
        <v>147</v>
      </c>
      <c r="I78" s="217" t="s">
        <v>80</v>
      </c>
      <c r="J78" s="220">
        <v>45478</v>
      </c>
      <c r="K78" s="220">
        <v>46028</v>
      </c>
      <c r="L78" s="221">
        <v>1</v>
      </c>
      <c r="M78" s="267">
        <v>100000</v>
      </c>
      <c r="N78" s="267">
        <v>100100</v>
      </c>
      <c r="O78" s="249">
        <v>101695.32</v>
      </c>
      <c r="P78" s="225"/>
      <c r="Q78" s="128"/>
      <c r="S78" s="246"/>
    </row>
    <row r="79" spans="2:19" x14ac:dyDescent="0.25">
      <c r="B79" s="217" t="s">
        <v>146</v>
      </c>
      <c r="C79" s="218" t="s">
        <v>311</v>
      </c>
      <c r="D79" s="219" t="s">
        <v>150</v>
      </c>
      <c r="E79" s="217" t="s">
        <v>227</v>
      </c>
      <c r="F79" s="217" t="s">
        <v>149</v>
      </c>
      <c r="G79" s="266">
        <v>6.7500000000000004E-2</v>
      </c>
      <c r="H79" s="217" t="s">
        <v>147</v>
      </c>
      <c r="I79" s="217" t="s">
        <v>80</v>
      </c>
      <c r="J79" s="220">
        <v>45478</v>
      </c>
      <c r="K79" s="220">
        <v>46028</v>
      </c>
      <c r="L79" s="221">
        <v>1</v>
      </c>
      <c r="M79" s="267">
        <v>100000</v>
      </c>
      <c r="N79" s="267">
        <v>100100</v>
      </c>
      <c r="O79" s="249">
        <v>101695.32</v>
      </c>
      <c r="P79" s="225"/>
      <c r="Q79" s="128"/>
      <c r="S79" s="246"/>
    </row>
    <row r="80" spans="2:19" x14ac:dyDescent="0.25">
      <c r="B80" s="217" t="s">
        <v>146</v>
      </c>
      <c r="C80" s="218" t="s">
        <v>312</v>
      </c>
      <c r="D80" s="219" t="s">
        <v>150</v>
      </c>
      <c r="E80" s="217" t="s">
        <v>227</v>
      </c>
      <c r="F80" s="217" t="s">
        <v>149</v>
      </c>
      <c r="G80" s="266">
        <v>6.7500000000000004E-2</v>
      </c>
      <c r="H80" s="217" t="s">
        <v>147</v>
      </c>
      <c r="I80" s="217" t="s">
        <v>80</v>
      </c>
      <c r="J80" s="220">
        <v>45478</v>
      </c>
      <c r="K80" s="220">
        <v>46028</v>
      </c>
      <c r="L80" s="221">
        <v>1</v>
      </c>
      <c r="M80" s="267">
        <v>100000</v>
      </c>
      <c r="N80" s="267">
        <v>100100</v>
      </c>
      <c r="O80" s="249">
        <v>101695.32</v>
      </c>
      <c r="P80" s="225"/>
      <c r="Q80" s="128"/>
      <c r="S80" s="246"/>
    </row>
    <row r="81" spans="2:19" x14ac:dyDescent="0.25">
      <c r="B81" s="217" t="s">
        <v>146</v>
      </c>
      <c r="C81" s="218" t="s">
        <v>313</v>
      </c>
      <c r="D81" s="219" t="s">
        <v>150</v>
      </c>
      <c r="E81" s="217" t="s">
        <v>227</v>
      </c>
      <c r="F81" s="217" t="s">
        <v>149</v>
      </c>
      <c r="G81" s="266">
        <v>6.7500000000000004E-2</v>
      </c>
      <c r="H81" s="217" t="s">
        <v>147</v>
      </c>
      <c r="I81" s="217" t="s">
        <v>80</v>
      </c>
      <c r="J81" s="220">
        <v>45478</v>
      </c>
      <c r="K81" s="220">
        <v>46028</v>
      </c>
      <c r="L81" s="221">
        <v>1</v>
      </c>
      <c r="M81" s="267">
        <v>100000</v>
      </c>
      <c r="N81" s="267">
        <v>100100</v>
      </c>
      <c r="O81" s="249">
        <v>101695.32</v>
      </c>
      <c r="P81" s="225"/>
      <c r="Q81" s="128"/>
      <c r="S81" s="246"/>
    </row>
    <row r="82" spans="2:19" x14ac:dyDescent="0.25">
      <c r="B82" s="217" t="s">
        <v>146</v>
      </c>
      <c r="C82" s="218" t="s">
        <v>314</v>
      </c>
      <c r="D82" s="219" t="s">
        <v>150</v>
      </c>
      <c r="E82" s="217" t="s">
        <v>227</v>
      </c>
      <c r="F82" s="217" t="s">
        <v>149</v>
      </c>
      <c r="G82" s="266">
        <v>6.7500000000000004E-2</v>
      </c>
      <c r="H82" s="217" t="s">
        <v>147</v>
      </c>
      <c r="I82" s="217" t="s">
        <v>80</v>
      </c>
      <c r="J82" s="220">
        <v>45478</v>
      </c>
      <c r="K82" s="220">
        <v>46028</v>
      </c>
      <c r="L82" s="221">
        <v>1</v>
      </c>
      <c r="M82" s="267">
        <v>100000</v>
      </c>
      <c r="N82" s="267">
        <v>100100</v>
      </c>
      <c r="O82" s="249">
        <v>101695.32</v>
      </c>
      <c r="P82" s="225"/>
      <c r="Q82" s="128"/>
      <c r="S82" s="246"/>
    </row>
    <row r="83" spans="2:19" x14ac:dyDescent="0.25">
      <c r="B83" s="217" t="s">
        <v>146</v>
      </c>
      <c r="C83" s="218" t="s">
        <v>315</v>
      </c>
      <c r="D83" s="219" t="s">
        <v>150</v>
      </c>
      <c r="E83" s="217" t="s">
        <v>227</v>
      </c>
      <c r="F83" s="217" t="s">
        <v>149</v>
      </c>
      <c r="G83" s="266">
        <v>6.7500000000000004E-2</v>
      </c>
      <c r="H83" s="217" t="s">
        <v>147</v>
      </c>
      <c r="I83" s="217" t="s">
        <v>80</v>
      </c>
      <c r="J83" s="220">
        <v>45478</v>
      </c>
      <c r="K83" s="220">
        <v>46028</v>
      </c>
      <c r="L83" s="221">
        <v>1</v>
      </c>
      <c r="M83" s="267">
        <v>100000</v>
      </c>
      <c r="N83" s="267">
        <v>100100</v>
      </c>
      <c r="O83" s="249">
        <v>101695.32</v>
      </c>
      <c r="P83" s="225"/>
      <c r="Q83" s="128"/>
      <c r="S83" s="246"/>
    </row>
    <row r="84" spans="2:19" x14ac:dyDescent="0.25">
      <c r="B84" s="217" t="s">
        <v>146</v>
      </c>
      <c r="C84" s="218" t="s">
        <v>316</v>
      </c>
      <c r="D84" s="219" t="s">
        <v>150</v>
      </c>
      <c r="E84" s="217" t="s">
        <v>227</v>
      </c>
      <c r="F84" s="217" t="s">
        <v>149</v>
      </c>
      <c r="G84" s="266">
        <v>6.7500000000000004E-2</v>
      </c>
      <c r="H84" s="217" t="s">
        <v>147</v>
      </c>
      <c r="I84" s="217" t="s">
        <v>80</v>
      </c>
      <c r="J84" s="220">
        <v>45478</v>
      </c>
      <c r="K84" s="220">
        <v>46028</v>
      </c>
      <c r="L84" s="221">
        <v>1</v>
      </c>
      <c r="M84" s="267">
        <v>100000</v>
      </c>
      <c r="N84" s="267">
        <v>100100</v>
      </c>
      <c r="O84" s="249">
        <v>101695.32</v>
      </c>
      <c r="P84" s="225"/>
      <c r="Q84" s="128"/>
      <c r="S84" s="246"/>
    </row>
    <row r="85" spans="2:19" x14ac:dyDescent="0.25">
      <c r="B85" s="217" t="s">
        <v>146</v>
      </c>
      <c r="C85" s="218" t="s">
        <v>317</v>
      </c>
      <c r="D85" s="219" t="s">
        <v>150</v>
      </c>
      <c r="E85" s="217" t="s">
        <v>227</v>
      </c>
      <c r="F85" s="217" t="s">
        <v>149</v>
      </c>
      <c r="G85" s="266">
        <v>6.7500000000000004E-2</v>
      </c>
      <c r="H85" s="217" t="s">
        <v>147</v>
      </c>
      <c r="I85" s="217" t="s">
        <v>80</v>
      </c>
      <c r="J85" s="220">
        <v>45478</v>
      </c>
      <c r="K85" s="220">
        <v>46028</v>
      </c>
      <c r="L85" s="221">
        <v>1</v>
      </c>
      <c r="M85" s="267">
        <v>100000</v>
      </c>
      <c r="N85" s="267">
        <v>100100</v>
      </c>
      <c r="O85" s="249">
        <v>101695.32</v>
      </c>
      <c r="P85" s="225"/>
      <c r="Q85" s="128"/>
      <c r="S85" s="246"/>
    </row>
    <row r="86" spans="2:19" x14ac:dyDescent="0.25">
      <c r="B86" s="217" t="s">
        <v>146</v>
      </c>
      <c r="C86" s="218" t="s">
        <v>318</v>
      </c>
      <c r="D86" s="219" t="s">
        <v>150</v>
      </c>
      <c r="E86" s="217" t="s">
        <v>227</v>
      </c>
      <c r="F86" s="217" t="s">
        <v>149</v>
      </c>
      <c r="G86" s="266">
        <v>6.7500000000000004E-2</v>
      </c>
      <c r="H86" s="217" t="s">
        <v>147</v>
      </c>
      <c r="I86" s="217" t="s">
        <v>80</v>
      </c>
      <c r="J86" s="220">
        <v>45478</v>
      </c>
      <c r="K86" s="220">
        <v>46028</v>
      </c>
      <c r="L86" s="221">
        <v>1</v>
      </c>
      <c r="M86" s="267">
        <v>50000</v>
      </c>
      <c r="N86" s="267">
        <v>50050</v>
      </c>
      <c r="O86" s="249">
        <v>50847.66</v>
      </c>
      <c r="P86" s="225"/>
      <c r="Q86" s="128"/>
      <c r="S86" s="246"/>
    </row>
    <row r="87" spans="2:19" x14ac:dyDescent="0.25">
      <c r="B87" s="217" t="s">
        <v>146</v>
      </c>
      <c r="C87" s="218" t="s">
        <v>319</v>
      </c>
      <c r="D87" s="219" t="s">
        <v>150</v>
      </c>
      <c r="E87" s="217" t="s">
        <v>227</v>
      </c>
      <c r="F87" s="217" t="s">
        <v>149</v>
      </c>
      <c r="G87" s="266">
        <v>6.7500000000000004E-2</v>
      </c>
      <c r="H87" s="217" t="s">
        <v>147</v>
      </c>
      <c r="I87" s="217" t="s">
        <v>80</v>
      </c>
      <c r="J87" s="220">
        <v>45478</v>
      </c>
      <c r="K87" s="220">
        <v>46028</v>
      </c>
      <c r="L87" s="221">
        <v>1</v>
      </c>
      <c r="M87" s="267">
        <v>50000</v>
      </c>
      <c r="N87" s="267">
        <v>50050</v>
      </c>
      <c r="O87" s="249">
        <v>50847.66</v>
      </c>
      <c r="P87" s="225"/>
      <c r="Q87" s="128"/>
      <c r="S87" s="246"/>
    </row>
    <row r="88" spans="2:19" x14ac:dyDescent="0.25">
      <c r="B88" s="217" t="s">
        <v>146</v>
      </c>
      <c r="C88" s="218" t="s">
        <v>320</v>
      </c>
      <c r="D88" s="219" t="s">
        <v>150</v>
      </c>
      <c r="E88" s="217" t="s">
        <v>227</v>
      </c>
      <c r="F88" s="217" t="s">
        <v>149</v>
      </c>
      <c r="G88" s="266">
        <v>6.7500000000000004E-2</v>
      </c>
      <c r="H88" s="217" t="s">
        <v>147</v>
      </c>
      <c r="I88" s="217" t="s">
        <v>80</v>
      </c>
      <c r="J88" s="220">
        <v>45478</v>
      </c>
      <c r="K88" s="220">
        <v>46028</v>
      </c>
      <c r="L88" s="221">
        <v>1</v>
      </c>
      <c r="M88" s="267">
        <v>50000</v>
      </c>
      <c r="N88" s="267">
        <v>50050</v>
      </c>
      <c r="O88" s="249">
        <v>50847.66</v>
      </c>
      <c r="P88" s="225"/>
      <c r="Q88" s="128"/>
      <c r="S88" s="246"/>
    </row>
    <row r="89" spans="2:19" x14ac:dyDescent="0.25">
      <c r="B89" s="217" t="s">
        <v>146</v>
      </c>
      <c r="C89" s="218" t="s">
        <v>321</v>
      </c>
      <c r="D89" s="219" t="s">
        <v>150</v>
      </c>
      <c r="E89" s="217" t="s">
        <v>227</v>
      </c>
      <c r="F89" s="217" t="s">
        <v>149</v>
      </c>
      <c r="G89" s="266">
        <v>6.7500000000000004E-2</v>
      </c>
      <c r="H89" s="217" t="s">
        <v>147</v>
      </c>
      <c r="I89" s="217" t="s">
        <v>80</v>
      </c>
      <c r="J89" s="220">
        <v>45478</v>
      </c>
      <c r="K89" s="220">
        <v>46028</v>
      </c>
      <c r="L89" s="221">
        <v>1</v>
      </c>
      <c r="M89" s="267">
        <v>50000</v>
      </c>
      <c r="N89" s="267">
        <v>50050</v>
      </c>
      <c r="O89" s="249">
        <v>50847.66</v>
      </c>
      <c r="P89" s="225"/>
      <c r="Q89" s="128"/>
      <c r="S89" s="246"/>
    </row>
    <row r="90" spans="2:19" x14ac:dyDescent="0.25">
      <c r="B90" s="217" t="s">
        <v>146</v>
      </c>
      <c r="C90" s="218" t="s">
        <v>322</v>
      </c>
      <c r="D90" s="219" t="s">
        <v>150</v>
      </c>
      <c r="E90" s="217" t="s">
        <v>227</v>
      </c>
      <c r="F90" s="217" t="s">
        <v>149</v>
      </c>
      <c r="G90" s="266">
        <v>6.7500000000000004E-2</v>
      </c>
      <c r="H90" s="217" t="s">
        <v>147</v>
      </c>
      <c r="I90" s="217" t="s">
        <v>80</v>
      </c>
      <c r="J90" s="220">
        <v>45478</v>
      </c>
      <c r="K90" s="220">
        <v>46028</v>
      </c>
      <c r="L90" s="221">
        <v>1</v>
      </c>
      <c r="M90" s="267">
        <v>50000</v>
      </c>
      <c r="N90" s="267">
        <v>50050</v>
      </c>
      <c r="O90" s="249">
        <v>50847.66</v>
      </c>
      <c r="P90" s="225"/>
      <c r="Q90" s="128"/>
      <c r="S90" s="246"/>
    </row>
    <row r="91" spans="2:19" x14ac:dyDescent="0.25">
      <c r="B91" s="217" t="s">
        <v>146</v>
      </c>
      <c r="C91" s="218" t="s">
        <v>323</v>
      </c>
      <c r="D91" s="219" t="s">
        <v>150</v>
      </c>
      <c r="E91" s="217" t="s">
        <v>227</v>
      </c>
      <c r="F91" s="217" t="s">
        <v>149</v>
      </c>
      <c r="G91" s="266">
        <v>6.7500000000000004E-2</v>
      </c>
      <c r="H91" s="217" t="s">
        <v>147</v>
      </c>
      <c r="I91" s="217" t="s">
        <v>80</v>
      </c>
      <c r="J91" s="220">
        <v>45478</v>
      </c>
      <c r="K91" s="220">
        <v>46028</v>
      </c>
      <c r="L91" s="221">
        <v>1</v>
      </c>
      <c r="M91" s="267">
        <v>50000</v>
      </c>
      <c r="N91" s="267">
        <v>50050</v>
      </c>
      <c r="O91" s="249">
        <v>50847.66</v>
      </c>
      <c r="P91" s="225"/>
      <c r="Q91" s="128"/>
      <c r="S91" s="246"/>
    </row>
    <row r="92" spans="2:19" x14ac:dyDescent="0.25">
      <c r="B92" s="217" t="s">
        <v>146</v>
      </c>
      <c r="C92" s="218" t="s">
        <v>324</v>
      </c>
      <c r="D92" s="219" t="s">
        <v>150</v>
      </c>
      <c r="E92" s="217" t="s">
        <v>227</v>
      </c>
      <c r="F92" s="217" t="s">
        <v>149</v>
      </c>
      <c r="G92" s="266">
        <v>6.7500000000000004E-2</v>
      </c>
      <c r="H92" s="217" t="s">
        <v>147</v>
      </c>
      <c r="I92" s="217" t="s">
        <v>80</v>
      </c>
      <c r="J92" s="220">
        <v>45478</v>
      </c>
      <c r="K92" s="220">
        <v>46028</v>
      </c>
      <c r="L92" s="221">
        <v>1</v>
      </c>
      <c r="M92" s="267">
        <v>100000</v>
      </c>
      <c r="N92" s="267">
        <v>100100</v>
      </c>
      <c r="O92" s="249">
        <v>101695.32</v>
      </c>
      <c r="P92" s="225"/>
      <c r="Q92" s="128"/>
      <c r="S92" s="246"/>
    </row>
    <row r="93" spans="2:19" x14ac:dyDescent="0.25">
      <c r="B93" s="217" t="s">
        <v>146</v>
      </c>
      <c r="C93" s="218" t="s">
        <v>325</v>
      </c>
      <c r="D93" s="219" t="s">
        <v>150</v>
      </c>
      <c r="E93" s="217" t="s">
        <v>227</v>
      </c>
      <c r="F93" s="217" t="s">
        <v>149</v>
      </c>
      <c r="G93" s="266">
        <v>6.7500000000000004E-2</v>
      </c>
      <c r="H93" s="217" t="s">
        <v>147</v>
      </c>
      <c r="I93" s="217" t="s">
        <v>80</v>
      </c>
      <c r="J93" s="220">
        <v>45478</v>
      </c>
      <c r="K93" s="220">
        <v>46028</v>
      </c>
      <c r="L93" s="221">
        <v>1</v>
      </c>
      <c r="M93" s="267">
        <v>50000</v>
      </c>
      <c r="N93" s="267">
        <v>50050</v>
      </c>
      <c r="O93" s="249">
        <v>50847.66</v>
      </c>
      <c r="P93" s="225"/>
      <c r="Q93" s="128"/>
      <c r="S93" s="246"/>
    </row>
    <row r="94" spans="2:19" x14ac:dyDescent="0.25">
      <c r="B94" s="217" t="s">
        <v>146</v>
      </c>
      <c r="C94" s="218" t="s">
        <v>326</v>
      </c>
      <c r="D94" s="219" t="s">
        <v>150</v>
      </c>
      <c r="E94" s="217" t="s">
        <v>227</v>
      </c>
      <c r="F94" s="217" t="s">
        <v>149</v>
      </c>
      <c r="G94" s="266">
        <v>6.7500000000000004E-2</v>
      </c>
      <c r="H94" s="217" t="s">
        <v>147</v>
      </c>
      <c r="I94" s="217" t="s">
        <v>80</v>
      </c>
      <c r="J94" s="220">
        <v>45478</v>
      </c>
      <c r="K94" s="220">
        <v>46028</v>
      </c>
      <c r="L94" s="221">
        <v>1</v>
      </c>
      <c r="M94" s="267">
        <v>100000</v>
      </c>
      <c r="N94" s="267">
        <v>100100</v>
      </c>
      <c r="O94" s="249">
        <v>101695.32</v>
      </c>
      <c r="P94" s="225"/>
      <c r="Q94" s="128"/>
      <c r="S94" s="246"/>
    </row>
    <row r="95" spans="2:19" x14ac:dyDescent="0.25">
      <c r="B95" s="217" t="s">
        <v>146</v>
      </c>
      <c r="C95" s="218" t="s">
        <v>327</v>
      </c>
      <c r="D95" s="219" t="s">
        <v>150</v>
      </c>
      <c r="E95" s="217" t="s">
        <v>227</v>
      </c>
      <c r="F95" s="217" t="s">
        <v>149</v>
      </c>
      <c r="G95" s="266">
        <v>6.7500000000000004E-2</v>
      </c>
      <c r="H95" s="217" t="s">
        <v>147</v>
      </c>
      <c r="I95" s="217" t="s">
        <v>80</v>
      </c>
      <c r="J95" s="220">
        <v>45478</v>
      </c>
      <c r="K95" s="220">
        <v>46028</v>
      </c>
      <c r="L95" s="221">
        <v>1</v>
      </c>
      <c r="M95" s="267">
        <v>100000</v>
      </c>
      <c r="N95" s="267">
        <v>100100</v>
      </c>
      <c r="O95" s="249">
        <v>101695.32</v>
      </c>
      <c r="P95" s="225"/>
      <c r="Q95" s="128"/>
      <c r="S95" s="246"/>
    </row>
    <row r="96" spans="2:19" x14ac:dyDescent="0.25">
      <c r="B96" s="217" t="s">
        <v>146</v>
      </c>
      <c r="C96" s="218" t="s">
        <v>328</v>
      </c>
      <c r="D96" s="219" t="s">
        <v>150</v>
      </c>
      <c r="E96" s="217" t="s">
        <v>227</v>
      </c>
      <c r="F96" s="217" t="s">
        <v>149</v>
      </c>
      <c r="G96" s="266">
        <v>6.7500000000000004E-2</v>
      </c>
      <c r="H96" s="217" t="s">
        <v>147</v>
      </c>
      <c r="I96" s="217" t="s">
        <v>80</v>
      </c>
      <c r="J96" s="220">
        <v>45478</v>
      </c>
      <c r="K96" s="220">
        <v>46028</v>
      </c>
      <c r="L96" s="221">
        <v>1</v>
      </c>
      <c r="M96" s="267">
        <v>100000</v>
      </c>
      <c r="N96" s="267">
        <v>100100</v>
      </c>
      <c r="O96" s="249">
        <v>101695.32</v>
      </c>
      <c r="P96" s="225"/>
      <c r="Q96" s="128"/>
      <c r="S96" s="246"/>
    </row>
    <row r="97" spans="2:19" x14ac:dyDescent="0.25">
      <c r="B97" s="217" t="s">
        <v>146</v>
      </c>
      <c r="C97" s="218" t="s">
        <v>329</v>
      </c>
      <c r="D97" s="219" t="s">
        <v>150</v>
      </c>
      <c r="E97" s="217" t="s">
        <v>227</v>
      </c>
      <c r="F97" s="217" t="s">
        <v>149</v>
      </c>
      <c r="G97" s="266">
        <v>6.7500000000000004E-2</v>
      </c>
      <c r="H97" s="217" t="s">
        <v>147</v>
      </c>
      <c r="I97" s="217" t="s">
        <v>80</v>
      </c>
      <c r="J97" s="220">
        <v>45478</v>
      </c>
      <c r="K97" s="220">
        <v>46028</v>
      </c>
      <c r="L97" s="221">
        <v>1</v>
      </c>
      <c r="M97" s="267">
        <v>100000</v>
      </c>
      <c r="N97" s="267">
        <v>100100</v>
      </c>
      <c r="O97" s="249">
        <v>101695.32</v>
      </c>
      <c r="P97" s="225"/>
      <c r="Q97" s="128"/>
      <c r="S97" s="246"/>
    </row>
    <row r="98" spans="2:19" x14ac:dyDescent="0.25">
      <c r="B98" s="217" t="s">
        <v>146</v>
      </c>
      <c r="C98" s="218" t="s">
        <v>330</v>
      </c>
      <c r="D98" s="219" t="s">
        <v>150</v>
      </c>
      <c r="E98" s="217" t="s">
        <v>227</v>
      </c>
      <c r="F98" s="217" t="s">
        <v>149</v>
      </c>
      <c r="G98" s="266">
        <v>6.7500000000000004E-2</v>
      </c>
      <c r="H98" s="217" t="s">
        <v>147</v>
      </c>
      <c r="I98" s="217" t="s">
        <v>80</v>
      </c>
      <c r="J98" s="220">
        <v>45478</v>
      </c>
      <c r="K98" s="220">
        <v>46028</v>
      </c>
      <c r="L98" s="221">
        <v>1</v>
      </c>
      <c r="M98" s="267">
        <v>100000</v>
      </c>
      <c r="N98" s="267">
        <v>100100</v>
      </c>
      <c r="O98" s="249">
        <v>101695.32</v>
      </c>
      <c r="P98" s="225"/>
      <c r="Q98" s="128"/>
      <c r="S98" s="246"/>
    </row>
    <row r="99" spans="2:19" x14ac:dyDescent="0.25">
      <c r="B99" s="217" t="s">
        <v>146</v>
      </c>
      <c r="C99" s="218" t="s">
        <v>331</v>
      </c>
      <c r="D99" s="219" t="s">
        <v>150</v>
      </c>
      <c r="E99" s="217" t="s">
        <v>227</v>
      </c>
      <c r="F99" s="217" t="s">
        <v>149</v>
      </c>
      <c r="G99" s="266">
        <v>6.7500000000000004E-2</v>
      </c>
      <c r="H99" s="217" t="s">
        <v>147</v>
      </c>
      <c r="I99" s="217" t="s">
        <v>80</v>
      </c>
      <c r="J99" s="220">
        <v>45478</v>
      </c>
      <c r="K99" s="220">
        <v>46028</v>
      </c>
      <c r="L99" s="221">
        <v>1</v>
      </c>
      <c r="M99" s="267">
        <v>100000</v>
      </c>
      <c r="N99" s="267">
        <v>100100</v>
      </c>
      <c r="O99" s="249">
        <v>101695.32</v>
      </c>
      <c r="P99" s="225"/>
      <c r="Q99" s="128"/>
      <c r="S99" s="246"/>
    </row>
    <row r="100" spans="2:19" x14ac:dyDescent="0.25">
      <c r="B100" s="217" t="s">
        <v>146</v>
      </c>
      <c r="C100" s="218" t="s">
        <v>332</v>
      </c>
      <c r="D100" s="219" t="s">
        <v>162</v>
      </c>
      <c r="E100" s="217" t="s">
        <v>231</v>
      </c>
      <c r="F100" s="217" t="s">
        <v>270</v>
      </c>
      <c r="G100" s="266">
        <v>6.4500000000000002E-2</v>
      </c>
      <c r="H100" s="217" t="s">
        <v>147</v>
      </c>
      <c r="I100" s="217" t="s">
        <v>80</v>
      </c>
      <c r="J100" s="220">
        <v>45478</v>
      </c>
      <c r="K100" s="220">
        <v>46442</v>
      </c>
      <c r="L100" s="221">
        <v>1</v>
      </c>
      <c r="M100" s="267">
        <v>100000</v>
      </c>
      <c r="N100" s="267">
        <v>102524.01</v>
      </c>
      <c r="O100" s="249">
        <v>105652.22</v>
      </c>
      <c r="P100" s="225"/>
      <c r="Q100" s="128"/>
      <c r="S100" s="246"/>
    </row>
    <row r="101" spans="2:19" x14ac:dyDescent="0.25">
      <c r="B101" s="217" t="s">
        <v>333</v>
      </c>
      <c r="C101" s="218" t="s">
        <v>334</v>
      </c>
      <c r="D101" s="219" t="s">
        <v>152</v>
      </c>
      <c r="E101" s="217" t="s">
        <v>229</v>
      </c>
      <c r="F101" s="217" t="s">
        <v>335</v>
      </c>
      <c r="G101" s="266">
        <v>2.75E-2</v>
      </c>
      <c r="H101" s="217" t="s">
        <v>147</v>
      </c>
      <c r="I101" s="217" t="s">
        <v>80</v>
      </c>
      <c r="J101" s="220">
        <v>45611</v>
      </c>
      <c r="K101" s="220">
        <v>46001</v>
      </c>
      <c r="L101" s="221">
        <v>5287000</v>
      </c>
      <c r="M101" s="267">
        <v>5287000</v>
      </c>
      <c r="N101" s="267">
        <v>5129816.7183400001</v>
      </c>
      <c r="O101" s="249">
        <v>5158735.43</v>
      </c>
      <c r="P101" s="225"/>
      <c r="Q101" s="128"/>
      <c r="S101" s="246"/>
    </row>
    <row r="102" spans="2:19" x14ac:dyDescent="0.25">
      <c r="B102" s="217" t="s">
        <v>333</v>
      </c>
      <c r="C102" s="218" t="s">
        <v>336</v>
      </c>
      <c r="D102" s="219" t="s">
        <v>240</v>
      </c>
      <c r="E102" s="217" t="s">
        <v>241</v>
      </c>
      <c r="F102" s="217" t="s">
        <v>242</v>
      </c>
      <c r="G102" s="266">
        <v>0</v>
      </c>
      <c r="H102" s="217" t="s">
        <v>337</v>
      </c>
      <c r="I102" s="217" t="s">
        <v>243</v>
      </c>
      <c r="J102" s="220">
        <v>45517</v>
      </c>
      <c r="K102" s="220">
        <v>45694</v>
      </c>
      <c r="L102" s="221">
        <v>3750000</v>
      </c>
      <c r="M102" s="267">
        <v>3750000</v>
      </c>
      <c r="N102" s="267">
        <v>3663797.7916666665</v>
      </c>
      <c r="O102" s="249">
        <v>3733692.06</v>
      </c>
      <c r="P102" s="225"/>
      <c r="Q102" s="128"/>
      <c r="S102" s="246"/>
    </row>
    <row r="103" spans="2:19" x14ac:dyDescent="0.25">
      <c r="B103" s="217" t="s">
        <v>146</v>
      </c>
      <c r="C103" s="218" t="s">
        <v>338</v>
      </c>
      <c r="D103" s="219" t="s">
        <v>148</v>
      </c>
      <c r="E103" s="217" t="s">
        <v>226</v>
      </c>
      <c r="F103" s="217" t="s">
        <v>307</v>
      </c>
      <c r="G103" s="266">
        <v>6.0999999999999999E-2</v>
      </c>
      <c r="H103" s="217" t="s">
        <v>147</v>
      </c>
      <c r="I103" s="217" t="s">
        <v>80</v>
      </c>
      <c r="J103" s="220">
        <v>45512</v>
      </c>
      <c r="K103" s="220">
        <v>46062</v>
      </c>
      <c r="L103" s="221">
        <v>1</v>
      </c>
      <c r="M103" s="267">
        <v>250000</v>
      </c>
      <c r="N103" s="267">
        <v>250250</v>
      </c>
      <c r="O103" s="249">
        <v>256183.82</v>
      </c>
      <c r="P103" s="225"/>
      <c r="Q103" s="128"/>
      <c r="S103" s="246"/>
    </row>
    <row r="104" spans="2:19" x14ac:dyDescent="0.25">
      <c r="B104" s="217" t="s">
        <v>146</v>
      </c>
      <c r="C104" s="218" t="s">
        <v>339</v>
      </c>
      <c r="D104" s="219" t="s">
        <v>148</v>
      </c>
      <c r="E104" s="217" t="s">
        <v>226</v>
      </c>
      <c r="F104" s="217" t="s">
        <v>307</v>
      </c>
      <c r="G104" s="266">
        <v>6.0999999999999999E-2</v>
      </c>
      <c r="H104" s="217" t="s">
        <v>147</v>
      </c>
      <c r="I104" s="217" t="s">
        <v>80</v>
      </c>
      <c r="J104" s="220">
        <v>45512</v>
      </c>
      <c r="K104" s="220">
        <v>46062</v>
      </c>
      <c r="L104" s="221">
        <v>1</v>
      </c>
      <c r="M104" s="267">
        <v>250000</v>
      </c>
      <c r="N104" s="267">
        <v>250250</v>
      </c>
      <c r="O104" s="249">
        <v>256183.82</v>
      </c>
      <c r="P104" s="225"/>
      <c r="Q104" s="128"/>
      <c r="S104" s="246"/>
    </row>
    <row r="105" spans="2:19" x14ac:dyDescent="0.25">
      <c r="B105" s="217" t="s">
        <v>146</v>
      </c>
      <c r="C105" s="218" t="s">
        <v>340</v>
      </c>
      <c r="D105" s="219" t="s">
        <v>148</v>
      </c>
      <c r="E105" s="217" t="s">
        <v>226</v>
      </c>
      <c r="F105" s="217" t="s">
        <v>307</v>
      </c>
      <c r="G105" s="266">
        <v>6.0999999999999999E-2</v>
      </c>
      <c r="H105" s="217" t="s">
        <v>147</v>
      </c>
      <c r="I105" s="217" t="s">
        <v>80</v>
      </c>
      <c r="J105" s="220">
        <v>45512</v>
      </c>
      <c r="K105" s="220">
        <v>46062</v>
      </c>
      <c r="L105" s="221">
        <v>1</v>
      </c>
      <c r="M105" s="267">
        <v>250000</v>
      </c>
      <c r="N105" s="267">
        <v>250250</v>
      </c>
      <c r="O105" s="249">
        <v>256183.82</v>
      </c>
      <c r="P105" s="225"/>
      <c r="Q105" s="128"/>
      <c r="S105" s="246"/>
    </row>
    <row r="106" spans="2:19" x14ac:dyDescent="0.25">
      <c r="B106" s="217" t="s">
        <v>146</v>
      </c>
      <c r="C106" s="218" t="s">
        <v>341</v>
      </c>
      <c r="D106" s="219" t="s">
        <v>148</v>
      </c>
      <c r="E106" s="217" t="s">
        <v>226</v>
      </c>
      <c r="F106" s="217" t="s">
        <v>307</v>
      </c>
      <c r="G106" s="266">
        <v>6.0999999999999999E-2</v>
      </c>
      <c r="H106" s="217" t="s">
        <v>147</v>
      </c>
      <c r="I106" s="217" t="s">
        <v>80</v>
      </c>
      <c r="J106" s="220">
        <v>45512</v>
      </c>
      <c r="K106" s="220">
        <v>46062</v>
      </c>
      <c r="L106" s="221">
        <v>1</v>
      </c>
      <c r="M106" s="267">
        <v>250000</v>
      </c>
      <c r="N106" s="267">
        <v>250250</v>
      </c>
      <c r="O106" s="249">
        <v>256183.82</v>
      </c>
      <c r="P106" s="225"/>
      <c r="Q106" s="128"/>
      <c r="S106" s="246"/>
    </row>
    <row r="107" spans="2:19" x14ac:dyDescent="0.25">
      <c r="B107" s="217" t="s">
        <v>146</v>
      </c>
      <c r="C107" s="218" t="s">
        <v>342</v>
      </c>
      <c r="D107" s="219" t="s">
        <v>148</v>
      </c>
      <c r="E107" s="217" t="s">
        <v>226</v>
      </c>
      <c r="F107" s="217" t="s">
        <v>307</v>
      </c>
      <c r="G107" s="266">
        <v>6.0999999999999999E-2</v>
      </c>
      <c r="H107" s="217" t="s">
        <v>147</v>
      </c>
      <c r="I107" s="217" t="s">
        <v>80</v>
      </c>
      <c r="J107" s="220">
        <v>45512</v>
      </c>
      <c r="K107" s="220">
        <v>46062</v>
      </c>
      <c r="L107" s="221">
        <v>1</v>
      </c>
      <c r="M107" s="267">
        <v>250000</v>
      </c>
      <c r="N107" s="267">
        <v>250250</v>
      </c>
      <c r="O107" s="249">
        <v>256183.82</v>
      </c>
      <c r="P107" s="225"/>
      <c r="Q107" s="128"/>
      <c r="S107" s="246"/>
    </row>
    <row r="108" spans="2:19" x14ac:dyDescent="0.25">
      <c r="B108" s="217" t="s">
        <v>146</v>
      </c>
      <c r="C108" s="218" t="s">
        <v>343</v>
      </c>
      <c r="D108" s="219" t="s">
        <v>148</v>
      </c>
      <c r="E108" s="217" t="s">
        <v>226</v>
      </c>
      <c r="F108" s="217" t="s">
        <v>307</v>
      </c>
      <c r="G108" s="266">
        <v>6.0999999999999999E-2</v>
      </c>
      <c r="H108" s="217" t="s">
        <v>147</v>
      </c>
      <c r="I108" s="217" t="s">
        <v>80</v>
      </c>
      <c r="J108" s="220">
        <v>45512</v>
      </c>
      <c r="K108" s="220">
        <v>46062</v>
      </c>
      <c r="L108" s="221">
        <v>1</v>
      </c>
      <c r="M108" s="267">
        <v>250000</v>
      </c>
      <c r="N108" s="267">
        <v>250250</v>
      </c>
      <c r="O108" s="249">
        <v>256183.82</v>
      </c>
      <c r="P108" s="225"/>
      <c r="Q108" s="128"/>
      <c r="S108" s="246"/>
    </row>
    <row r="109" spans="2:19" x14ac:dyDescent="0.25">
      <c r="B109" s="217" t="s">
        <v>146</v>
      </c>
      <c r="C109" s="218" t="s">
        <v>344</v>
      </c>
      <c r="D109" s="219" t="s">
        <v>148</v>
      </c>
      <c r="E109" s="217" t="s">
        <v>226</v>
      </c>
      <c r="F109" s="217" t="s">
        <v>307</v>
      </c>
      <c r="G109" s="266">
        <v>6.0999999999999999E-2</v>
      </c>
      <c r="H109" s="217" t="s">
        <v>147</v>
      </c>
      <c r="I109" s="217" t="s">
        <v>80</v>
      </c>
      <c r="J109" s="220">
        <v>45512</v>
      </c>
      <c r="K109" s="220">
        <v>46062</v>
      </c>
      <c r="L109" s="221">
        <v>1</v>
      </c>
      <c r="M109" s="267">
        <v>250000</v>
      </c>
      <c r="N109" s="267">
        <v>250250</v>
      </c>
      <c r="O109" s="249">
        <v>256183.82</v>
      </c>
      <c r="P109" s="225"/>
      <c r="Q109" s="128"/>
      <c r="S109" s="246"/>
    </row>
    <row r="110" spans="2:19" x14ac:dyDescent="0.25">
      <c r="B110" s="217" t="s">
        <v>146</v>
      </c>
      <c r="C110" s="218" t="s">
        <v>345</v>
      </c>
      <c r="D110" s="219" t="s">
        <v>148</v>
      </c>
      <c r="E110" s="217" t="s">
        <v>226</v>
      </c>
      <c r="F110" s="217" t="s">
        <v>307</v>
      </c>
      <c r="G110" s="266">
        <v>6.0999999999999999E-2</v>
      </c>
      <c r="H110" s="217" t="s">
        <v>147</v>
      </c>
      <c r="I110" s="217" t="s">
        <v>80</v>
      </c>
      <c r="J110" s="220">
        <v>45512</v>
      </c>
      <c r="K110" s="220">
        <v>46062</v>
      </c>
      <c r="L110" s="221">
        <v>1</v>
      </c>
      <c r="M110" s="267">
        <v>250000</v>
      </c>
      <c r="N110" s="267">
        <v>250250</v>
      </c>
      <c r="O110" s="249">
        <v>256183.82</v>
      </c>
      <c r="P110" s="225"/>
      <c r="Q110" s="128"/>
      <c r="S110" s="246"/>
    </row>
    <row r="111" spans="2:19" x14ac:dyDescent="0.25">
      <c r="B111" s="217" t="s">
        <v>146</v>
      </c>
      <c r="C111" s="218" t="s">
        <v>346</v>
      </c>
      <c r="D111" s="219" t="s">
        <v>148</v>
      </c>
      <c r="E111" s="217" t="s">
        <v>226</v>
      </c>
      <c r="F111" s="217" t="s">
        <v>307</v>
      </c>
      <c r="G111" s="266">
        <v>6.0999999999999999E-2</v>
      </c>
      <c r="H111" s="217" t="s">
        <v>147</v>
      </c>
      <c r="I111" s="217" t="s">
        <v>80</v>
      </c>
      <c r="J111" s="220">
        <v>45518</v>
      </c>
      <c r="K111" s="220">
        <v>46068</v>
      </c>
      <c r="L111" s="221">
        <v>1</v>
      </c>
      <c r="M111" s="267">
        <v>150000</v>
      </c>
      <c r="N111" s="267">
        <v>150150</v>
      </c>
      <c r="O111" s="249">
        <v>153560.25</v>
      </c>
      <c r="P111" s="225"/>
      <c r="Q111" s="128"/>
      <c r="S111" s="246"/>
    </row>
    <row r="112" spans="2:19" x14ac:dyDescent="0.25">
      <c r="B112" s="217" t="s">
        <v>146</v>
      </c>
      <c r="C112" s="218" t="s">
        <v>347</v>
      </c>
      <c r="D112" s="219" t="s">
        <v>148</v>
      </c>
      <c r="E112" s="217" t="s">
        <v>226</v>
      </c>
      <c r="F112" s="217" t="s">
        <v>307</v>
      </c>
      <c r="G112" s="266">
        <v>6.0999999999999999E-2</v>
      </c>
      <c r="H112" s="217" t="s">
        <v>147</v>
      </c>
      <c r="I112" s="217" t="s">
        <v>80</v>
      </c>
      <c r="J112" s="220">
        <v>45518</v>
      </c>
      <c r="K112" s="220">
        <v>46068</v>
      </c>
      <c r="L112" s="221">
        <v>1</v>
      </c>
      <c r="M112" s="267">
        <v>150000</v>
      </c>
      <c r="N112" s="267">
        <v>150150</v>
      </c>
      <c r="O112" s="249">
        <v>153560.25</v>
      </c>
      <c r="P112" s="225"/>
      <c r="Q112" s="128"/>
      <c r="S112" s="246"/>
    </row>
    <row r="113" spans="2:19" x14ac:dyDescent="0.25">
      <c r="B113" s="217" t="s">
        <v>146</v>
      </c>
      <c r="C113" s="218" t="s">
        <v>348</v>
      </c>
      <c r="D113" s="219" t="s">
        <v>148</v>
      </c>
      <c r="E113" s="217" t="s">
        <v>226</v>
      </c>
      <c r="F113" s="217" t="s">
        <v>307</v>
      </c>
      <c r="G113" s="266">
        <v>6.0999999999999999E-2</v>
      </c>
      <c r="H113" s="217" t="s">
        <v>147</v>
      </c>
      <c r="I113" s="217" t="s">
        <v>80</v>
      </c>
      <c r="J113" s="220">
        <v>45518</v>
      </c>
      <c r="K113" s="220">
        <v>46068</v>
      </c>
      <c r="L113" s="221">
        <v>1</v>
      </c>
      <c r="M113" s="267">
        <v>150000</v>
      </c>
      <c r="N113" s="267">
        <v>150150</v>
      </c>
      <c r="O113" s="249">
        <v>153560.25</v>
      </c>
      <c r="P113" s="225"/>
      <c r="Q113" s="128"/>
      <c r="S113" s="246"/>
    </row>
    <row r="114" spans="2:19" x14ac:dyDescent="0.25">
      <c r="B114" s="217" t="s">
        <v>146</v>
      </c>
      <c r="C114" s="218" t="s">
        <v>349</v>
      </c>
      <c r="D114" s="219" t="s">
        <v>148</v>
      </c>
      <c r="E114" s="217" t="s">
        <v>226</v>
      </c>
      <c r="F114" s="217" t="s">
        <v>307</v>
      </c>
      <c r="G114" s="266">
        <v>6.0999999999999999E-2</v>
      </c>
      <c r="H114" s="217" t="s">
        <v>147</v>
      </c>
      <c r="I114" s="217" t="s">
        <v>80</v>
      </c>
      <c r="J114" s="220">
        <v>45518</v>
      </c>
      <c r="K114" s="220">
        <v>46068</v>
      </c>
      <c r="L114" s="221">
        <v>1</v>
      </c>
      <c r="M114" s="267">
        <v>150000</v>
      </c>
      <c r="N114" s="267">
        <v>150150</v>
      </c>
      <c r="O114" s="249">
        <v>153560.25</v>
      </c>
      <c r="P114" s="225"/>
      <c r="Q114" s="128"/>
      <c r="S114" s="246"/>
    </row>
    <row r="115" spans="2:19" x14ac:dyDescent="0.25">
      <c r="B115" s="217" t="s">
        <v>146</v>
      </c>
      <c r="C115" s="218" t="s">
        <v>350</v>
      </c>
      <c r="D115" s="219" t="s">
        <v>195</v>
      </c>
      <c r="E115" s="217" t="s">
        <v>226</v>
      </c>
      <c r="F115" s="217" t="s">
        <v>307</v>
      </c>
      <c r="G115" s="266">
        <v>6.0999999999999999E-2</v>
      </c>
      <c r="H115" s="217" t="s">
        <v>147</v>
      </c>
      <c r="I115" s="217" t="s">
        <v>80</v>
      </c>
      <c r="J115" s="220">
        <v>45518</v>
      </c>
      <c r="K115" s="220">
        <v>46068</v>
      </c>
      <c r="L115" s="221">
        <v>1</v>
      </c>
      <c r="M115" s="267">
        <v>150000</v>
      </c>
      <c r="N115" s="267">
        <v>150150</v>
      </c>
      <c r="O115" s="249">
        <v>153560.25</v>
      </c>
      <c r="P115" s="225"/>
      <c r="Q115" s="128"/>
      <c r="S115" s="246"/>
    </row>
    <row r="116" spans="2:19" x14ac:dyDescent="0.25">
      <c r="B116" s="217" t="s">
        <v>146</v>
      </c>
      <c r="C116" s="218" t="s">
        <v>351</v>
      </c>
      <c r="D116" s="219" t="s">
        <v>195</v>
      </c>
      <c r="E116" s="217" t="s">
        <v>237</v>
      </c>
      <c r="F116" s="217" t="s">
        <v>352</v>
      </c>
      <c r="G116" s="266">
        <v>0.06</v>
      </c>
      <c r="H116" s="217" t="s">
        <v>147</v>
      </c>
      <c r="I116" s="217" t="s">
        <v>80</v>
      </c>
      <c r="J116" s="220">
        <v>45518</v>
      </c>
      <c r="K116" s="220">
        <v>46068</v>
      </c>
      <c r="L116" s="221">
        <v>1</v>
      </c>
      <c r="M116" s="267">
        <v>200000</v>
      </c>
      <c r="N116" s="267">
        <v>200200</v>
      </c>
      <c r="O116" s="249">
        <v>201881.81</v>
      </c>
      <c r="P116" s="225"/>
      <c r="Q116" s="128"/>
      <c r="S116" s="246"/>
    </row>
    <row r="117" spans="2:19" x14ac:dyDescent="0.25">
      <c r="B117" s="217" t="s">
        <v>146</v>
      </c>
      <c r="C117" s="218" t="s">
        <v>353</v>
      </c>
      <c r="D117" s="219" t="s">
        <v>195</v>
      </c>
      <c r="E117" s="217" t="s">
        <v>237</v>
      </c>
      <c r="F117" s="217" t="s">
        <v>352</v>
      </c>
      <c r="G117" s="266">
        <v>0.06</v>
      </c>
      <c r="H117" s="217" t="s">
        <v>147</v>
      </c>
      <c r="I117" s="217" t="s">
        <v>80</v>
      </c>
      <c r="J117" s="220">
        <v>45518</v>
      </c>
      <c r="K117" s="220">
        <v>46068</v>
      </c>
      <c r="L117" s="221">
        <v>1</v>
      </c>
      <c r="M117" s="267">
        <v>200000</v>
      </c>
      <c r="N117" s="267">
        <v>200200</v>
      </c>
      <c r="O117" s="249">
        <v>201881.82</v>
      </c>
      <c r="P117" s="225"/>
      <c r="Q117" s="128"/>
      <c r="S117" s="246"/>
    </row>
    <row r="118" spans="2:19" x14ac:dyDescent="0.25">
      <c r="B118" s="217" t="s">
        <v>333</v>
      </c>
      <c r="C118" s="218" t="s">
        <v>354</v>
      </c>
      <c r="D118" s="219" t="s">
        <v>355</v>
      </c>
      <c r="E118" s="217" t="s">
        <v>356</v>
      </c>
      <c r="F118" s="217" t="s">
        <v>357</v>
      </c>
      <c r="G118" s="266">
        <v>5.8749999999999997E-2</v>
      </c>
      <c r="H118" s="217" t="s">
        <v>190</v>
      </c>
      <c r="I118" s="217" t="s">
        <v>80</v>
      </c>
      <c r="J118" s="220">
        <v>45650</v>
      </c>
      <c r="K118" s="220">
        <v>46492</v>
      </c>
      <c r="L118" s="221">
        <v>718746</v>
      </c>
      <c r="M118" s="267">
        <v>718746</v>
      </c>
      <c r="N118" s="267">
        <v>722410.82</v>
      </c>
      <c r="O118" s="249">
        <v>723274.69</v>
      </c>
      <c r="P118" s="225"/>
      <c r="Q118" s="128"/>
      <c r="S118" s="246"/>
    </row>
    <row r="119" spans="2:19" x14ac:dyDescent="0.25">
      <c r="B119" s="217" t="s">
        <v>333</v>
      </c>
      <c r="C119" s="218" t="s">
        <v>358</v>
      </c>
      <c r="D119" s="219" t="s">
        <v>240</v>
      </c>
      <c r="E119" s="217" t="s">
        <v>241</v>
      </c>
      <c r="F119" s="217" t="s">
        <v>242</v>
      </c>
      <c r="G119" s="266">
        <v>0</v>
      </c>
      <c r="H119" s="217" t="s">
        <v>337</v>
      </c>
      <c r="I119" s="217" t="s">
        <v>243</v>
      </c>
      <c r="J119" s="220">
        <v>45524</v>
      </c>
      <c r="K119" s="220">
        <v>45708</v>
      </c>
      <c r="L119" s="221">
        <v>2500000</v>
      </c>
      <c r="M119" s="267">
        <v>2500000</v>
      </c>
      <c r="N119" s="267">
        <v>2440175.5</v>
      </c>
      <c r="O119" s="249">
        <v>2485164.85</v>
      </c>
      <c r="P119" s="225"/>
      <c r="Q119" s="128"/>
      <c r="S119" s="246"/>
    </row>
    <row r="120" spans="2:19" x14ac:dyDescent="0.25">
      <c r="B120" s="217" t="s">
        <v>333</v>
      </c>
      <c r="C120" s="218" t="s">
        <v>359</v>
      </c>
      <c r="D120" s="219" t="s">
        <v>240</v>
      </c>
      <c r="E120" s="217" t="s">
        <v>241</v>
      </c>
      <c r="F120" s="217" t="s">
        <v>242</v>
      </c>
      <c r="G120" s="266">
        <v>0</v>
      </c>
      <c r="H120" s="217" t="s">
        <v>337</v>
      </c>
      <c r="I120" s="217" t="s">
        <v>243</v>
      </c>
      <c r="J120" s="220">
        <v>45524</v>
      </c>
      <c r="K120" s="220">
        <v>45736</v>
      </c>
      <c r="L120" s="221">
        <v>1500000</v>
      </c>
      <c r="M120" s="267">
        <v>1500000</v>
      </c>
      <c r="N120" s="267">
        <v>1461445.2</v>
      </c>
      <c r="O120" s="249">
        <v>1486265.52</v>
      </c>
      <c r="P120" s="225"/>
      <c r="Q120" s="128"/>
      <c r="S120" s="246"/>
    </row>
    <row r="121" spans="2:19" x14ac:dyDescent="0.25">
      <c r="B121" s="217" t="s">
        <v>146</v>
      </c>
      <c r="C121" s="218" t="s">
        <v>360</v>
      </c>
      <c r="D121" s="219" t="s">
        <v>192</v>
      </c>
      <c r="E121" s="217" t="s">
        <v>361</v>
      </c>
      <c r="F121" s="217" t="s">
        <v>183</v>
      </c>
      <c r="G121" s="266">
        <v>6.3E-2</v>
      </c>
      <c r="H121" s="217" t="s">
        <v>147</v>
      </c>
      <c r="I121" s="217" t="s">
        <v>80</v>
      </c>
      <c r="J121" s="220">
        <v>45526</v>
      </c>
      <c r="K121" s="220">
        <v>46127</v>
      </c>
      <c r="L121" s="221">
        <v>1</v>
      </c>
      <c r="M121" s="267">
        <v>20000</v>
      </c>
      <c r="N121" s="267">
        <v>19915.63</v>
      </c>
      <c r="O121" s="249">
        <v>20094.97</v>
      </c>
      <c r="P121" s="225"/>
      <c r="Q121" s="128"/>
      <c r="S121" s="246"/>
    </row>
    <row r="122" spans="2:19" x14ac:dyDescent="0.25">
      <c r="B122" s="217" t="s">
        <v>146</v>
      </c>
      <c r="C122" s="218" t="s">
        <v>362</v>
      </c>
      <c r="D122" s="219" t="s">
        <v>192</v>
      </c>
      <c r="E122" s="217" t="s">
        <v>361</v>
      </c>
      <c r="F122" s="217" t="s">
        <v>183</v>
      </c>
      <c r="G122" s="266">
        <v>6.3E-2</v>
      </c>
      <c r="H122" s="217" t="s">
        <v>147</v>
      </c>
      <c r="I122" s="217" t="s">
        <v>80</v>
      </c>
      <c r="J122" s="220">
        <v>45526</v>
      </c>
      <c r="K122" s="220">
        <v>46127</v>
      </c>
      <c r="L122" s="221">
        <v>1</v>
      </c>
      <c r="M122" s="267">
        <v>20000</v>
      </c>
      <c r="N122" s="267">
        <v>19915.63</v>
      </c>
      <c r="O122" s="249">
        <v>20094.97</v>
      </c>
      <c r="P122" s="225"/>
      <c r="Q122" s="128"/>
      <c r="S122" s="246"/>
    </row>
    <row r="123" spans="2:19" x14ac:dyDescent="0.25">
      <c r="B123" s="217" t="s">
        <v>146</v>
      </c>
      <c r="C123" s="218" t="s">
        <v>363</v>
      </c>
      <c r="D123" s="219" t="s">
        <v>192</v>
      </c>
      <c r="E123" s="217" t="s">
        <v>361</v>
      </c>
      <c r="F123" s="217" t="s">
        <v>183</v>
      </c>
      <c r="G123" s="266">
        <v>6.3E-2</v>
      </c>
      <c r="H123" s="217" t="s">
        <v>147</v>
      </c>
      <c r="I123" s="217" t="s">
        <v>80</v>
      </c>
      <c r="J123" s="220">
        <v>45526</v>
      </c>
      <c r="K123" s="220">
        <v>46127</v>
      </c>
      <c r="L123" s="221">
        <v>1</v>
      </c>
      <c r="M123" s="267">
        <v>20000</v>
      </c>
      <c r="N123" s="267">
        <v>19915.63</v>
      </c>
      <c r="O123" s="249">
        <v>20094.97</v>
      </c>
      <c r="P123" s="225"/>
      <c r="Q123" s="128"/>
      <c r="S123" s="246"/>
    </row>
    <row r="124" spans="2:19" x14ac:dyDescent="0.25">
      <c r="B124" s="217" t="s">
        <v>146</v>
      </c>
      <c r="C124" s="218" t="s">
        <v>364</v>
      </c>
      <c r="D124" s="219" t="s">
        <v>192</v>
      </c>
      <c r="E124" s="217" t="s">
        <v>361</v>
      </c>
      <c r="F124" s="217" t="s">
        <v>183</v>
      </c>
      <c r="G124" s="266">
        <v>6.3E-2</v>
      </c>
      <c r="H124" s="217" t="s">
        <v>147</v>
      </c>
      <c r="I124" s="217" t="s">
        <v>80</v>
      </c>
      <c r="J124" s="220">
        <v>45526</v>
      </c>
      <c r="K124" s="220">
        <v>46127</v>
      </c>
      <c r="L124" s="221">
        <v>1</v>
      </c>
      <c r="M124" s="267">
        <v>20000</v>
      </c>
      <c r="N124" s="267">
        <v>19915.63</v>
      </c>
      <c r="O124" s="249">
        <v>20094.97</v>
      </c>
      <c r="P124" s="225"/>
      <c r="Q124" s="128"/>
      <c r="S124" s="246"/>
    </row>
    <row r="125" spans="2:19" x14ac:dyDescent="0.25">
      <c r="B125" s="217" t="s">
        <v>146</v>
      </c>
      <c r="C125" s="218" t="s">
        <v>365</v>
      </c>
      <c r="D125" s="219" t="s">
        <v>192</v>
      </c>
      <c r="E125" s="217" t="s">
        <v>361</v>
      </c>
      <c r="F125" s="217" t="s">
        <v>183</v>
      </c>
      <c r="G125" s="266">
        <v>6.3E-2</v>
      </c>
      <c r="H125" s="217" t="s">
        <v>147</v>
      </c>
      <c r="I125" s="217" t="s">
        <v>80</v>
      </c>
      <c r="J125" s="220">
        <v>45526</v>
      </c>
      <c r="K125" s="220">
        <v>46127</v>
      </c>
      <c r="L125" s="221">
        <v>1</v>
      </c>
      <c r="M125" s="267">
        <v>20000</v>
      </c>
      <c r="N125" s="267">
        <v>19915.63</v>
      </c>
      <c r="O125" s="249">
        <v>20094.97</v>
      </c>
      <c r="P125" s="225"/>
      <c r="Q125" s="128"/>
      <c r="S125" s="246"/>
    </row>
    <row r="126" spans="2:19" x14ac:dyDescent="0.25">
      <c r="B126" s="217" t="s">
        <v>146</v>
      </c>
      <c r="C126" s="218" t="s">
        <v>366</v>
      </c>
      <c r="D126" s="219" t="s">
        <v>192</v>
      </c>
      <c r="E126" s="217" t="s">
        <v>361</v>
      </c>
      <c r="F126" s="217" t="s">
        <v>183</v>
      </c>
      <c r="G126" s="266">
        <v>6.3E-2</v>
      </c>
      <c r="H126" s="217" t="s">
        <v>147</v>
      </c>
      <c r="I126" s="217" t="s">
        <v>80</v>
      </c>
      <c r="J126" s="220">
        <v>45526</v>
      </c>
      <c r="K126" s="220">
        <v>46127</v>
      </c>
      <c r="L126" s="221">
        <v>1</v>
      </c>
      <c r="M126" s="267">
        <v>20000</v>
      </c>
      <c r="N126" s="267">
        <v>19915.63</v>
      </c>
      <c r="O126" s="249">
        <v>20094.97</v>
      </c>
      <c r="P126" s="225"/>
      <c r="Q126" s="128"/>
      <c r="S126" s="246"/>
    </row>
    <row r="127" spans="2:19" x14ac:dyDescent="0.25">
      <c r="B127" s="217" t="s">
        <v>333</v>
      </c>
      <c r="C127" s="218" t="s">
        <v>367</v>
      </c>
      <c r="D127" s="219" t="s">
        <v>240</v>
      </c>
      <c r="E127" s="217" t="s">
        <v>241</v>
      </c>
      <c r="F127" s="217" t="s">
        <v>242</v>
      </c>
      <c r="G127" s="266">
        <v>0</v>
      </c>
      <c r="H127" s="217" t="s">
        <v>337</v>
      </c>
      <c r="I127" s="217" t="s">
        <v>243</v>
      </c>
      <c r="J127" s="220">
        <v>45527</v>
      </c>
      <c r="K127" s="220">
        <v>45701</v>
      </c>
      <c r="L127" s="221">
        <v>2500000</v>
      </c>
      <c r="M127" s="267">
        <v>2500000</v>
      </c>
      <c r="N127" s="267">
        <v>2445913.75</v>
      </c>
      <c r="O127" s="249">
        <v>2487082.64</v>
      </c>
      <c r="P127" s="225"/>
      <c r="Q127" s="128"/>
      <c r="S127" s="246"/>
    </row>
    <row r="128" spans="2:19" x14ac:dyDescent="0.25">
      <c r="B128" s="217" t="s">
        <v>333</v>
      </c>
      <c r="C128" s="218" t="s">
        <v>368</v>
      </c>
      <c r="D128" s="219" t="s">
        <v>240</v>
      </c>
      <c r="E128" s="217" t="s">
        <v>241</v>
      </c>
      <c r="F128" s="217" t="s">
        <v>242</v>
      </c>
      <c r="G128" s="266">
        <v>0</v>
      </c>
      <c r="H128" s="217" t="s">
        <v>337</v>
      </c>
      <c r="I128" s="217" t="s">
        <v>243</v>
      </c>
      <c r="J128" s="220">
        <v>45527</v>
      </c>
      <c r="K128" s="220">
        <v>45764</v>
      </c>
      <c r="L128" s="221">
        <v>2000000</v>
      </c>
      <c r="M128" s="267">
        <v>2000000</v>
      </c>
      <c r="N128" s="267">
        <v>1945010</v>
      </c>
      <c r="O128" s="249">
        <v>1975278.54</v>
      </c>
      <c r="P128" s="225"/>
      <c r="Q128" s="128"/>
      <c r="S128" s="246"/>
    </row>
    <row r="129" spans="2:19" x14ac:dyDescent="0.25">
      <c r="B129" s="217" t="s">
        <v>146</v>
      </c>
      <c r="C129" s="218" t="s">
        <v>369</v>
      </c>
      <c r="D129" s="219" t="s">
        <v>148</v>
      </c>
      <c r="E129" s="217" t="s">
        <v>226</v>
      </c>
      <c r="F129" s="217" t="s">
        <v>307</v>
      </c>
      <c r="G129" s="266">
        <v>3.2000000000000001E-2</v>
      </c>
      <c r="H129" s="217" t="s">
        <v>147</v>
      </c>
      <c r="I129" s="217" t="s">
        <v>80</v>
      </c>
      <c r="J129" s="220">
        <v>45531</v>
      </c>
      <c r="K129" s="220">
        <v>45670</v>
      </c>
      <c r="L129" s="221">
        <v>1</v>
      </c>
      <c r="M129" s="267">
        <v>1652403</v>
      </c>
      <c r="N129" s="267">
        <v>1646096.68</v>
      </c>
      <c r="O129" s="249">
        <v>1653346.89</v>
      </c>
      <c r="P129" s="225"/>
      <c r="Q129" s="128"/>
      <c r="S129" s="246"/>
    </row>
    <row r="130" spans="2:19" x14ac:dyDescent="0.25">
      <c r="B130" s="217" t="s">
        <v>146</v>
      </c>
      <c r="C130" s="218" t="s">
        <v>370</v>
      </c>
      <c r="D130" s="219" t="s">
        <v>148</v>
      </c>
      <c r="E130" s="217" t="s">
        <v>226</v>
      </c>
      <c r="F130" s="217" t="s">
        <v>307</v>
      </c>
      <c r="G130" s="266">
        <v>3.2000000000000001E-2</v>
      </c>
      <c r="H130" s="217" t="s">
        <v>147</v>
      </c>
      <c r="I130" s="217" t="s">
        <v>80</v>
      </c>
      <c r="J130" s="220">
        <v>45531</v>
      </c>
      <c r="K130" s="220">
        <v>45670</v>
      </c>
      <c r="L130" s="221">
        <v>1</v>
      </c>
      <c r="M130" s="267">
        <v>1652403</v>
      </c>
      <c r="N130" s="267">
        <v>1646096.68</v>
      </c>
      <c r="O130" s="249">
        <v>1653346.89</v>
      </c>
      <c r="P130" s="225"/>
      <c r="Q130" s="128"/>
      <c r="S130" s="246"/>
    </row>
    <row r="131" spans="2:19" x14ac:dyDescent="0.25">
      <c r="B131" s="217" t="s">
        <v>146</v>
      </c>
      <c r="C131" s="218" t="s">
        <v>371</v>
      </c>
      <c r="D131" s="219" t="s">
        <v>162</v>
      </c>
      <c r="E131" s="217" t="s">
        <v>231</v>
      </c>
      <c r="F131" s="217" t="s">
        <v>270</v>
      </c>
      <c r="G131" s="266">
        <v>6.4500000000000002E-2</v>
      </c>
      <c r="H131" s="217" t="s">
        <v>147</v>
      </c>
      <c r="I131" s="217" t="s">
        <v>80</v>
      </c>
      <c r="J131" s="220">
        <v>45537</v>
      </c>
      <c r="K131" s="220">
        <v>46444</v>
      </c>
      <c r="L131" s="221">
        <v>1</v>
      </c>
      <c r="M131" s="267">
        <v>500000</v>
      </c>
      <c r="N131" s="267">
        <v>518709.67</v>
      </c>
      <c r="O131" s="249">
        <v>529061.29</v>
      </c>
      <c r="P131" s="225"/>
      <c r="Q131" s="128"/>
      <c r="S131" s="246"/>
    </row>
    <row r="132" spans="2:19" x14ac:dyDescent="0.25">
      <c r="B132" s="217" t="s">
        <v>146</v>
      </c>
      <c r="C132" s="218" t="s">
        <v>372</v>
      </c>
      <c r="D132" s="219" t="s">
        <v>184</v>
      </c>
      <c r="E132" s="217" t="s">
        <v>234</v>
      </c>
      <c r="F132" s="217" t="s">
        <v>149</v>
      </c>
      <c r="G132" s="266">
        <v>6.5000000000000002E-2</v>
      </c>
      <c r="H132" s="217" t="s">
        <v>147</v>
      </c>
      <c r="I132" s="217" t="s">
        <v>80</v>
      </c>
      <c r="J132" s="220">
        <v>45552</v>
      </c>
      <c r="K132" s="220">
        <v>46279</v>
      </c>
      <c r="L132" s="221">
        <v>1</v>
      </c>
      <c r="M132" s="267">
        <v>100000</v>
      </c>
      <c r="N132" s="267">
        <v>101083.1</v>
      </c>
      <c r="O132" s="249">
        <v>101200.5</v>
      </c>
      <c r="P132" s="225"/>
      <c r="Q132" s="128"/>
      <c r="S132" s="246"/>
    </row>
    <row r="133" spans="2:19" x14ac:dyDescent="0.25">
      <c r="B133" s="217" t="s">
        <v>146</v>
      </c>
      <c r="C133" s="218" t="s">
        <v>373</v>
      </c>
      <c r="D133" s="219" t="s">
        <v>184</v>
      </c>
      <c r="E133" s="217" t="s">
        <v>234</v>
      </c>
      <c r="F133" s="217" t="s">
        <v>149</v>
      </c>
      <c r="G133" s="266">
        <v>6.5000000000000002E-2</v>
      </c>
      <c r="H133" s="217" t="s">
        <v>147</v>
      </c>
      <c r="I133" s="217" t="s">
        <v>80</v>
      </c>
      <c r="J133" s="220">
        <v>45552</v>
      </c>
      <c r="K133" s="220">
        <v>46279</v>
      </c>
      <c r="L133" s="221">
        <v>1</v>
      </c>
      <c r="M133" s="267">
        <v>100000</v>
      </c>
      <c r="N133" s="267">
        <v>101083.1</v>
      </c>
      <c r="O133" s="249">
        <v>101200.5</v>
      </c>
      <c r="P133" s="225"/>
      <c r="Q133" s="128"/>
      <c r="S133" s="246"/>
    </row>
    <row r="134" spans="2:19" x14ac:dyDescent="0.25">
      <c r="B134" s="217" t="s">
        <v>146</v>
      </c>
      <c r="C134" s="218" t="s">
        <v>374</v>
      </c>
      <c r="D134" s="219" t="s">
        <v>152</v>
      </c>
      <c r="E134" s="217" t="s">
        <v>229</v>
      </c>
      <c r="F134" s="217" t="s">
        <v>153</v>
      </c>
      <c r="G134" s="266">
        <v>0.06</v>
      </c>
      <c r="H134" s="217" t="s">
        <v>147</v>
      </c>
      <c r="I134" s="217" t="s">
        <v>80</v>
      </c>
      <c r="J134" s="220">
        <v>45555</v>
      </c>
      <c r="K134" s="220">
        <v>45925</v>
      </c>
      <c r="L134" s="221">
        <v>1</v>
      </c>
      <c r="M134" s="267">
        <v>100000</v>
      </c>
      <c r="N134" s="267">
        <v>100000</v>
      </c>
      <c r="O134" s="249">
        <v>100148.76</v>
      </c>
      <c r="P134" s="225"/>
      <c r="Q134" s="128"/>
      <c r="S134" s="246"/>
    </row>
    <row r="135" spans="2:19" x14ac:dyDescent="0.25">
      <c r="B135" s="217" t="s">
        <v>146</v>
      </c>
      <c r="C135" s="218" t="s">
        <v>375</v>
      </c>
      <c r="D135" s="219" t="s">
        <v>152</v>
      </c>
      <c r="E135" s="217" t="s">
        <v>229</v>
      </c>
      <c r="F135" s="217" t="s">
        <v>153</v>
      </c>
      <c r="G135" s="266">
        <v>0.06</v>
      </c>
      <c r="H135" s="217" t="s">
        <v>147</v>
      </c>
      <c r="I135" s="217" t="s">
        <v>80</v>
      </c>
      <c r="J135" s="220">
        <v>45555</v>
      </c>
      <c r="K135" s="220">
        <v>45925</v>
      </c>
      <c r="L135" s="221">
        <v>1</v>
      </c>
      <c r="M135" s="267">
        <v>100000</v>
      </c>
      <c r="N135" s="267">
        <v>100000</v>
      </c>
      <c r="O135" s="249">
        <v>100130.91</v>
      </c>
      <c r="P135" s="225"/>
      <c r="Q135" s="128"/>
      <c r="S135" s="246"/>
    </row>
    <row r="136" spans="2:19" x14ac:dyDescent="0.25">
      <c r="B136" s="217" t="s">
        <v>146</v>
      </c>
      <c r="C136" s="218" t="s">
        <v>376</v>
      </c>
      <c r="D136" s="219" t="s">
        <v>152</v>
      </c>
      <c r="E136" s="217" t="s">
        <v>229</v>
      </c>
      <c r="F136" s="217" t="s">
        <v>153</v>
      </c>
      <c r="G136" s="266">
        <v>0.06</v>
      </c>
      <c r="H136" s="217" t="s">
        <v>147</v>
      </c>
      <c r="I136" s="217" t="s">
        <v>80</v>
      </c>
      <c r="J136" s="220">
        <v>45555</v>
      </c>
      <c r="K136" s="220">
        <v>45925</v>
      </c>
      <c r="L136" s="221">
        <v>1</v>
      </c>
      <c r="M136" s="267">
        <v>100000</v>
      </c>
      <c r="N136" s="267">
        <v>100000</v>
      </c>
      <c r="O136" s="249">
        <v>100130.91</v>
      </c>
      <c r="P136" s="225"/>
      <c r="Q136" s="128"/>
      <c r="S136" s="246"/>
    </row>
    <row r="137" spans="2:19" x14ac:dyDescent="0.25">
      <c r="B137" s="217" t="s">
        <v>146</v>
      </c>
      <c r="C137" s="218" t="s">
        <v>377</v>
      </c>
      <c r="D137" s="219" t="s">
        <v>152</v>
      </c>
      <c r="E137" s="217" t="s">
        <v>229</v>
      </c>
      <c r="F137" s="217" t="s">
        <v>153</v>
      </c>
      <c r="G137" s="266">
        <v>0.06</v>
      </c>
      <c r="H137" s="217" t="s">
        <v>147</v>
      </c>
      <c r="I137" s="217" t="s">
        <v>80</v>
      </c>
      <c r="J137" s="220">
        <v>45555</v>
      </c>
      <c r="K137" s="220">
        <v>45925</v>
      </c>
      <c r="L137" s="221">
        <v>1</v>
      </c>
      <c r="M137" s="267">
        <v>100000</v>
      </c>
      <c r="N137" s="267">
        <v>100000</v>
      </c>
      <c r="O137" s="249">
        <v>100130.91</v>
      </c>
      <c r="P137" s="225"/>
      <c r="Q137" s="128"/>
      <c r="S137" s="246"/>
    </row>
    <row r="138" spans="2:19" x14ac:dyDescent="0.25">
      <c r="B138" s="217" t="s">
        <v>146</v>
      </c>
      <c r="C138" s="218" t="s">
        <v>378</v>
      </c>
      <c r="D138" s="219" t="s">
        <v>152</v>
      </c>
      <c r="E138" s="217" t="s">
        <v>229</v>
      </c>
      <c r="F138" s="217" t="s">
        <v>153</v>
      </c>
      <c r="G138" s="266">
        <v>0.06</v>
      </c>
      <c r="H138" s="217" t="s">
        <v>147</v>
      </c>
      <c r="I138" s="217" t="s">
        <v>80</v>
      </c>
      <c r="J138" s="220">
        <v>45555</v>
      </c>
      <c r="K138" s="220">
        <v>45925</v>
      </c>
      <c r="L138" s="221">
        <v>1</v>
      </c>
      <c r="M138" s="267">
        <v>100000</v>
      </c>
      <c r="N138" s="267">
        <v>100000</v>
      </c>
      <c r="O138" s="249">
        <v>100130.91</v>
      </c>
      <c r="P138" s="225"/>
      <c r="Q138" s="128"/>
      <c r="S138" s="246"/>
    </row>
    <row r="139" spans="2:19" x14ac:dyDescent="0.25">
      <c r="B139" s="217" t="s">
        <v>146</v>
      </c>
      <c r="C139" s="218" t="s">
        <v>379</v>
      </c>
      <c r="D139" s="219" t="s">
        <v>152</v>
      </c>
      <c r="E139" s="217" t="s">
        <v>229</v>
      </c>
      <c r="F139" s="217" t="s">
        <v>153</v>
      </c>
      <c r="G139" s="266">
        <v>0.06</v>
      </c>
      <c r="H139" s="217" t="s">
        <v>147</v>
      </c>
      <c r="I139" s="217" t="s">
        <v>80</v>
      </c>
      <c r="J139" s="220">
        <v>45555</v>
      </c>
      <c r="K139" s="220">
        <v>45925</v>
      </c>
      <c r="L139" s="221">
        <v>1</v>
      </c>
      <c r="M139" s="267">
        <v>100000</v>
      </c>
      <c r="N139" s="267">
        <v>100000</v>
      </c>
      <c r="O139" s="249">
        <v>100130.91</v>
      </c>
      <c r="P139" s="225"/>
      <c r="Q139" s="128"/>
      <c r="S139" s="246"/>
    </row>
    <row r="140" spans="2:19" x14ac:dyDescent="0.25">
      <c r="B140" s="217" t="s">
        <v>146</v>
      </c>
      <c r="C140" s="218" t="s">
        <v>380</v>
      </c>
      <c r="D140" s="219" t="s">
        <v>152</v>
      </c>
      <c r="E140" s="217" t="s">
        <v>229</v>
      </c>
      <c r="F140" s="217" t="s">
        <v>153</v>
      </c>
      <c r="G140" s="266">
        <v>0.06</v>
      </c>
      <c r="H140" s="217" t="s">
        <v>147</v>
      </c>
      <c r="I140" s="217" t="s">
        <v>80</v>
      </c>
      <c r="J140" s="220">
        <v>45555</v>
      </c>
      <c r="K140" s="220">
        <v>45925</v>
      </c>
      <c r="L140" s="221">
        <v>1</v>
      </c>
      <c r="M140" s="267">
        <v>100000</v>
      </c>
      <c r="N140" s="267">
        <v>100000</v>
      </c>
      <c r="O140" s="249">
        <v>100130.91</v>
      </c>
      <c r="P140" s="225"/>
      <c r="Q140" s="128"/>
      <c r="S140" s="246"/>
    </row>
    <row r="141" spans="2:19" x14ac:dyDescent="0.25">
      <c r="B141" s="217" t="s">
        <v>146</v>
      </c>
      <c r="C141" s="218" t="s">
        <v>381</v>
      </c>
      <c r="D141" s="219" t="s">
        <v>152</v>
      </c>
      <c r="E141" s="217" t="s">
        <v>229</v>
      </c>
      <c r="F141" s="217" t="s">
        <v>153</v>
      </c>
      <c r="G141" s="266">
        <v>0.06</v>
      </c>
      <c r="H141" s="217" t="s">
        <v>147</v>
      </c>
      <c r="I141" s="217" t="s">
        <v>80</v>
      </c>
      <c r="J141" s="220">
        <v>45555</v>
      </c>
      <c r="K141" s="220">
        <v>45925</v>
      </c>
      <c r="L141" s="221">
        <v>1</v>
      </c>
      <c r="M141" s="267">
        <v>100000</v>
      </c>
      <c r="N141" s="267">
        <v>100000</v>
      </c>
      <c r="O141" s="249">
        <v>100130.91</v>
      </c>
      <c r="P141" s="225"/>
      <c r="Q141" s="128"/>
      <c r="S141" s="246"/>
    </row>
    <row r="142" spans="2:19" x14ac:dyDescent="0.25">
      <c r="B142" s="217" t="s">
        <v>146</v>
      </c>
      <c r="C142" s="218" t="s">
        <v>382</v>
      </c>
      <c r="D142" s="219" t="s">
        <v>152</v>
      </c>
      <c r="E142" s="217" t="s">
        <v>229</v>
      </c>
      <c r="F142" s="217" t="s">
        <v>153</v>
      </c>
      <c r="G142" s="266">
        <v>0.06</v>
      </c>
      <c r="H142" s="217" t="s">
        <v>147</v>
      </c>
      <c r="I142" s="217" t="s">
        <v>80</v>
      </c>
      <c r="J142" s="220">
        <v>45555</v>
      </c>
      <c r="K142" s="220">
        <v>45925</v>
      </c>
      <c r="L142" s="221">
        <v>1</v>
      </c>
      <c r="M142" s="267">
        <v>100000</v>
      </c>
      <c r="N142" s="267">
        <v>100000</v>
      </c>
      <c r="O142" s="249">
        <v>100130.91</v>
      </c>
      <c r="P142" s="225"/>
      <c r="Q142" s="128"/>
      <c r="S142" s="246"/>
    </row>
    <row r="143" spans="2:19" x14ac:dyDescent="0.25">
      <c r="B143" s="217" t="s">
        <v>146</v>
      </c>
      <c r="C143" s="218" t="s">
        <v>383</v>
      </c>
      <c r="D143" s="219" t="s">
        <v>152</v>
      </c>
      <c r="E143" s="217" t="s">
        <v>229</v>
      </c>
      <c r="F143" s="217" t="s">
        <v>153</v>
      </c>
      <c r="G143" s="266">
        <v>0.06</v>
      </c>
      <c r="H143" s="217" t="s">
        <v>147</v>
      </c>
      <c r="I143" s="217" t="s">
        <v>80</v>
      </c>
      <c r="J143" s="220">
        <v>45555</v>
      </c>
      <c r="K143" s="220">
        <v>45925</v>
      </c>
      <c r="L143" s="221">
        <v>1</v>
      </c>
      <c r="M143" s="267">
        <v>100000</v>
      </c>
      <c r="N143" s="267">
        <v>100000</v>
      </c>
      <c r="O143" s="249">
        <v>100130.91</v>
      </c>
      <c r="P143" s="225"/>
      <c r="Q143" s="128"/>
      <c r="S143" s="246"/>
    </row>
    <row r="144" spans="2:19" x14ac:dyDescent="0.25">
      <c r="B144" s="217" t="s">
        <v>333</v>
      </c>
      <c r="C144" s="218" t="s">
        <v>384</v>
      </c>
      <c r="D144" s="219" t="s">
        <v>240</v>
      </c>
      <c r="E144" s="217" t="s">
        <v>241</v>
      </c>
      <c r="F144" s="217" t="s">
        <v>242</v>
      </c>
      <c r="G144" s="266">
        <v>0</v>
      </c>
      <c r="H144" s="217" t="s">
        <v>337</v>
      </c>
      <c r="I144" s="217" t="s">
        <v>243</v>
      </c>
      <c r="J144" s="220">
        <v>45555</v>
      </c>
      <c r="K144" s="220">
        <v>45687</v>
      </c>
      <c r="L144" s="221">
        <v>800000</v>
      </c>
      <c r="M144" s="267">
        <v>800000</v>
      </c>
      <c r="N144" s="267">
        <v>812751.58471319918</v>
      </c>
      <c r="O144" s="249">
        <v>797173.33</v>
      </c>
      <c r="P144" s="225"/>
      <c r="Q144" s="128"/>
      <c r="S144" s="246"/>
    </row>
    <row r="145" spans="2:19" x14ac:dyDescent="0.25">
      <c r="B145" s="217" t="s">
        <v>275</v>
      </c>
      <c r="C145" s="218" t="s">
        <v>385</v>
      </c>
      <c r="D145" s="219" t="s">
        <v>210</v>
      </c>
      <c r="E145" s="217" t="s">
        <v>232</v>
      </c>
      <c r="F145" s="217" t="s">
        <v>156</v>
      </c>
      <c r="G145" s="266">
        <v>5.8500000000000003E-2</v>
      </c>
      <c r="H145" s="217" t="s">
        <v>147</v>
      </c>
      <c r="I145" s="217" t="s">
        <v>80</v>
      </c>
      <c r="J145" s="220">
        <v>45562</v>
      </c>
      <c r="K145" s="220">
        <v>46227</v>
      </c>
      <c r="L145" s="221">
        <v>60</v>
      </c>
      <c r="M145" s="267">
        <v>60000</v>
      </c>
      <c r="N145" s="267">
        <v>60605.82</v>
      </c>
      <c r="O145" s="249">
        <v>60634.58</v>
      </c>
      <c r="P145" s="225"/>
      <c r="Q145" s="128"/>
      <c r="S145" s="246"/>
    </row>
    <row r="146" spans="2:19" x14ac:dyDescent="0.25">
      <c r="B146" s="217" t="s">
        <v>333</v>
      </c>
      <c r="C146" s="218" t="s">
        <v>386</v>
      </c>
      <c r="D146" s="219" t="s">
        <v>240</v>
      </c>
      <c r="E146" s="217" t="s">
        <v>241</v>
      </c>
      <c r="F146" s="217" t="s">
        <v>242</v>
      </c>
      <c r="G146" s="266">
        <v>0</v>
      </c>
      <c r="H146" s="217" t="s">
        <v>337</v>
      </c>
      <c r="I146" s="217" t="s">
        <v>243</v>
      </c>
      <c r="J146" s="220">
        <v>45572</v>
      </c>
      <c r="K146" s="220">
        <v>45743</v>
      </c>
      <c r="L146" s="221">
        <v>4000000</v>
      </c>
      <c r="M146" s="267">
        <v>4000000</v>
      </c>
      <c r="N146" s="267">
        <v>3920914.7</v>
      </c>
      <c r="O146" s="249">
        <v>3959986.11</v>
      </c>
      <c r="P146" s="225"/>
      <c r="Q146" s="128"/>
      <c r="S146" s="246"/>
    </row>
    <row r="147" spans="2:19" x14ac:dyDescent="0.25">
      <c r="B147" s="217" t="s">
        <v>387</v>
      </c>
      <c r="C147" s="218" t="s">
        <v>388</v>
      </c>
      <c r="D147" s="219" t="s">
        <v>240</v>
      </c>
      <c r="E147" s="217" t="s">
        <v>389</v>
      </c>
      <c r="F147" s="217" t="s">
        <v>242</v>
      </c>
      <c r="G147" s="266">
        <v>0.05</v>
      </c>
      <c r="H147" s="217" t="s">
        <v>337</v>
      </c>
      <c r="I147" s="217" t="s">
        <v>80</v>
      </c>
      <c r="J147" s="220">
        <v>45572</v>
      </c>
      <c r="K147" s="220">
        <v>46127</v>
      </c>
      <c r="L147" s="221">
        <v>2500</v>
      </c>
      <c r="M147" s="267">
        <v>2500000</v>
      </c>
      <c r="N147" s="267">
        <v>2570917.69</v>
      </c>
      <c r="O147" s="249">
        <v>2525386.33</v>
      </c>
      <c r="P147" s="225"/>
      <c r="Q147" s="128"/>
      <c r="S147" s="246"/>
    </row>
    <row r="148" spans="2:19" x14ac:dyDescent="0.25">
      <c r="B148" s="217" t="s">
        <v>146</v>
      </c>
      <c r="C148" s="218" t="s">
        <v>390</v>
      </c>
      <c r="D148" s="219" t="s">
        <v>150</v>
      </c>
      <c r="E148" s="217" t="s">
        <v>227</v>
      </c>
      <c r="F148" s="217" t="s">
        <v>149</v>
      </c>
      <c r="G148" s="266">
        <v>6.3E-2</v>
      </c>
      <c r="H148" s="217" t="s">
        <v>147</v>
      </c>
      <c r="I148" s="217" t="s">
        <v>80</v>
      </c>
      <c r="J148" s="220">
        <v>45574</v>
      </c>
      <c r="K148" s="220">
        <v>46125</v>
      </c>
      <c r="L148" s="221">
        <v>1</v>
      </c>
      <c r="M148" s="267">
        <v>100000</v>
      </c>
      <c r="N148" s="267">
        <v>100100</v>
      </c>
      <c r="O148" s="249">
        <v>101499.86</v>
      </c>
      <c r="P148" s="225"/>
      <c r="Q148" s="128"/>
      <c r="S148" s="246"/>
    </row>
    <row r="149" spans="2:19" x14ac:dyDescent="0.25">
      <c r="B149" s="217" t="s">
        <v>146</v>
      </c>
      <c r="C149" s="218" t="s">
        <v>391</v>
      </c>
      <c r="D149" s="219" t="s">
        <v>150</v>
      </c>
      <c r="E149" s="217" t="s">
        <v>227</v>
      </c>
      <c r="F149" s="217" t="s">
        <v>149</v>
      </c>
      <c r="G149" s="266">
        <v>6.3E-2</v>
      </c>
      <c r="H149" s="217" t="s">
        <v>147</v>
      </c>
      <c r="I149" s="217" t="s">
        <v>80</v>
      </c>
      <c r="J149" s="220">
        <v>45574</v>
      </c>
      <c r="K149" s="220">
        <v>46125</v>
      </c>
      <c r="L149" s="221">
        <v>1</v>
      </c>
      <c r="M149" s="267">
        <v>100000</v>
      </c>
      <c r="N149" s="267">
        <v>100100</v>
      </c>
      <c r="O149" s="249">
        <v>101499.86</v>
      </c>
      <c r="P149" s="225"/>
      <c r="Q149" s="128"/>
      <c r="S149" s="246"/>
    </row>
    <row r="150" spans="2:19" x14ac:dyDescent="0.25">
      <c r="B150" s="217" t="s">
        <v>146</v>
      </c>
      <c r="C150" s="218" t="s">
        <v>392</v>
      </c>
      <c r="D150" s="219" t="s">
        <v>150</v>
      </c>
      <c r="E150" s="217" t="s">
        <v>227</v>
      </c>
      <c r="F150" s="217" t="s">
        <v>149</v>
      </c>
      <c r="G150" s="266">
        <v>6.3E-2</v>
      </c>
      <c r="H150" s="217" t="s">
        <v>147</v>
      </c>
      <c r="I150" s="217" t="s">
        <v>80</v>
      </c>
      <c r="J150" s="220">
        <v>45574</v>
      </c>
      <c r="K150" s="220">
        <v>46125</v>
      </c>
      <c r="L150" s="221">
        <v>1</v>
      </c>
      <c r="M150" s="267">
        <v>200000</v>
      </c>
      <c r="N150" s="267">
        <v>200200</v>
      </c>
      <c r="O150" s="249">
        <v>202999.73</v>
      </c>
      <c r="P150" s="225"/>
      <c r="Q150" s="128"/>
      <c r="S150" s="246"/>
    </row>
    <row r="151" spans="2:19" x14ac:dyDescent="0.25">
      <c r="B151" s="217" t="s">
        <v>146</v>
      </c>
      <c r="C151" s="218" t="s">
        <v>393</v>
      </c>
      <c r="D151" s="219" t="s">
        <v>150</v>
      </c>
      <c r="E151" s="217" t="s">
        <v>227</v>
      </c>
      <c r="F151" s="217" t="s">
        <v>149</v>
      </c>
      <c r="G151" s="266">
        <v>6.3E-2</v>
      </c>
      <c r="H151" s="217" t="s">
        <v>147</v>
      </c>
      <c r="I151" s="217" t="s">
        <v>80</v>
      </c>
      <c r="J151" s="220">
        <v>45574</v>
      </c>
      <c r="K151" s="220">
        <v>46125</v>
      </c>
      <c r="L151" s="221">
        <v>1</v>
      </c>
      <c r="M151" s="267">
        <v>200000</v>
      </c>
      <c r="N151" s="267">
        <v>200200</v>
      </c>
      <c r="O151" s="249">
        <v>202999.73</v>
      </c>
      <c r="P151" s="225"/>
      <c r="Q151" s="128"/>
      <c r="S151" s="246"/>
    </row>
    <row r="152" spans="2:19" x14ac:dyDescent="0.25">
      <c r="B152" s="217" t="s">
        <v>146</v>
      </c>
      <c r="C152" s="218" t="s">
        <v>394</v>
      </c>
      <c r="D152" s="219" t="s">
        <v>150</v>
      </c>
      <c r="E152" s="217" t="s">
        <v>227</v>
      </c>
      <c r="F152" s="217" t="s">
        <v>149</v>
      </c>
      <c r="G152" s="266">
        <v>6.3E-2</v>
      </c>
      <c r="H152" s="217" t="s">
        <v>147</v>
      </c>
      <c r="I152" s="217" t="s">
        <v>80</v>
      </c>
      <c r="J152" s="220">
        <v>45574</v>
      </c>
      <c r="K152" s="220">
        <v>46125</v>
      </c>
      <c r="L152" s="221">
        <v>1</v>
      </c>
      <c r="M152" s="267">
        <v>200000</v>
      </c>
      <c r="N152" s="267">
        <v>200200</v>
      </c>
      <c r="O152" s="249">
        <v>202999.73</v>
      </c>
      <c r="P152" s="225"/>
      <c r="Q152" s="128"/>
      <c r="S152" s="246"/>
    </row>
    <row r="153" spans="2:19" x14ac:dyDescent="0.25">
      <c r="B153" s="217" t="s">
        <v>146</v>
      </c>
      <c r="C153" s="218" t="s">
        <v>395</v>
      </c>
      <c r="D153" s="219" t="s">
        <v>150</v>
      </c>
      <c r="E153" s="217" t="s">
        <v>227</v>
      </c>
      <c r="F153" s="217" t="s">
        <v>149</v>
      </c>
      <c r="G153" s="266">
        <v>6.3E-2</v>
      </c>
      <c r="H153" s="217" t="s">
        <v>147</v>
      </c>
      <c r="I153" s="217" t="s">
        <v>80</v>
      </c>
      <c r="J153" s="220">
        <v>45574</v>
      </c>
      <c r="K153" s="220">
        <v>46125</v>
      </c>
      <c r="L153" s="221">
        <v>1</v>
      </c>
      <c r="M153" s="267">
        <v>200000</v>
      </c>
      <c r="N153" s="267">
        <v>200200</v>
      </c>
      <c r="O153" s="249">
        <v>202999.73</v>
      </c>
      <c r="P153" s="225"/>
      <c r="Q153" s="128"/>
      <c r="S153" s="246"/>
    </row>
    <row r="154" spans="2:19" x14ac:dyDescent="0.25">
      <c r="B154" s="217" t="s">
        <v>146</v>
      </c>
      <c r="C154" s="218" t="s">
        <v>396</v>
      </c>
      <c r="D154" s="219" t="s">
        <v>150</v>
      </c>
      <c r="E154" s="217" t="s">
        <v>227</v>
      </c>
      <c r="F154" s="217" t="s">
        <v>149</v>
      </c>
      <c r="G154" s="266">
        <v>6.3E-2</v>
      </c>
      <c r="H154" s="217" t="s">
        <v>147</v>
      </c>
      <c r="I154" s="217" t="s">
        <v>80</v>
      </c>
      <c r="J154" s="220">
        <v>45574</v>
      </c>
      <c r="K154" s="220">
        <v>46125</v>
      </c>
      <c r="L154" s="221">
        <v>1</v>
      </c>
      <c r="M154" s="267">
        <v>200000</v>
      </c>
      <c r="N154" s="267">
        <v>200200</v>
      </c>
      <c r="O154" s="249">
        <v>202999.73</v>
      </c>
      <c r="P154" s="225"/>
      <c r="Q154" s="128"/>
      <c r="S154" s="246"/>
    </row>
    <row r="155" spans="2:19" x14ac:dyDescent="0.25">
      <c r="B155" s="217" t="s">
        <v>146</v>
      </c>
      <c r="C155" s="218" t="s">
        <v>397</v>
      </c>
      <c r="D155" s="219" t="s">
        <v>150</v>
      </c>
      <c r="E155" s="217" t="s">
        <v>227</v>
      </c>
      <c r="F155" s="217" t="s">
        <v>149</v>
      </c>
      <c r="G155" s="266">
        <v>6.3E-2</v>
      </c>
      <c r="H155" s="217" t="s">
        <v>147</v>
      </c>
      <c r="I155" s="217" t="s">
        <v>80</v>
      </c>
      <c r="J155" s="220">
        <v>45574</v>
      </c>
      <c r="K155" s="220">
        <v>46125</v>
      </c>
      <c r="L155" s="221">
        <v>1</v>
      </c>
      <c r="M155" s="267">
        <v>100000</v>
      </c>
      <c r="N155" s="267">
        <v>100100</v>
      </c>
      <c r="O155" s="249">
        <v>101499.86</v>
      </c>
      <c r="P155" s="225"/>
      <c r="Q155" s="128"/>
      <c r="S155" s="246"/>
    </row>
    <row r="156" spans="2:19" x14ac:dyDescent="0.25">
      <c r="B156" s="217" t="s">
        <v>146</v>
      </c>
      <c r="C156" s="218" t="s">
        <v>398</v>
      </c>
      <c r="D156" s="219" t="s">
        <v>150</v>
      </c>
      <c r="E156" s="217" t="s">
        <v>227</v>
      </c>
      <c r="F156" s="217" t="s">
        <v>149</v>
      </c>
      <c r="G156" s="266">
        <v>6.3E-2</v>
      </c>
      <c r="H156" s="217" t="s">
        <v>147</v>
      </c>
      <c r="I156" s="217" t="s">
        <v>80</v>
      </c>
      <c r="J156" s="220">
        <v>45574</v>
      </c>
      <c r="K156" s="220">
        <v>46125</v>
      </c>
      <c r="L156" s="221">
        <v>1</v>
      </c>
      <c r="M156" s="267">
        <v>100000</v>
      </c>
      <c r="N156" s="267">
        <v>100100</v>
      </c>
      <c r="O156" s="249">
        <v>101499.86</v>
      </c>
      <c r="P156" s="225"/>
      <c r="Q156" s="128"/>
      <c r="S156" s="246"/>
    </row>
    <row r="157" spans="2:19" x14ac:dyDescent="0.25">
      <c r="B157" s="217" t="s">
        <v>146</v>
      </c>
      <c r="C157" s="218" t="s">
        <v>399</v>
      </c>
      <c r="D157" s="219" t="s">
        <v>150</v>
      </c>
      <c r="E157" s="217" t="s">
        <v>227</v>
      </c>
      <c r="F157" s="217" t="s">
        <v>149</v>
      </c>
      <c r="G157" s="266">
        <v>6.3E-2</v>
      </c>
      <c r="H157" s="217" t="s">
        <v>147</v>
      </c>
      <c r="I157" s="217" t="s">
        <v>80</v>
      </c>
      <c r="J157" s="220">
        <v>45574</v>
      </c>
      <c r="K157" s="220">
        <v>46125</v>
      </c>
      <c r="L157" s="221">
        <v>1</v>
      </c>
      <c r="M157" s="267">
        <v>100000</v>
      </c>
      <c r="N157" s="267">
        <v>100100</v>
      </c>
      <c r="O157" s="249">
        <v>101499.86</v>
      </c>
      <c r="P157" s="225"/>
      <c r="Q157" s="128"/>
      <c r="S157" s="246"/>
    </row>
    <row r="158" spans="2:19" x14ac:dyDescent="0.25">
      <c r="B158" s="217" t="s">
        <v>146</v>
      </c>
      <c r="C158" s="218" t="s">
        <v>400</v>
      </c>
      <c r="D158" s="219" t="s">
        <v>150</v>
      </c>
      <c r="E158" s="217" t="s">
        <v>227</v>
      </c>
      <c r="F158" s="217" t="s">
        <v>149</v>
      </c>
      <c r="G158" s="266">
        <v>6.3E-2</v>
      </c>
      <c r="H158" s="217" t="s">
        <v>147</v>
      </c>
      <c r="I158" s="217" t="s">
        <v>80</v>
      </c>
      <c r="J158" s="220">
        <v>45574</v>
      </c>
      <c r="K158" s="220">
        <v>46125</v>
      </c>
      <c r="L158" s="221">
        <v>1</v>
      </c>
      <c r="M158" s="267">
        <v>100000</v>
      </c>
      <c r="N158" s="267">
        <v>100100</v>
      </c>
      <c r="O158" s="249">
        <v>101499.86</v>
      </c>
      <c r="P158" s="225"/>
      <c r="Q158" s="128"/>
      <c r="S158" s="246"/>
    </row>
    <row r="159" spans="2:19" x14ac:dyDescent="0.25">
      <c r="B159" s="217" t="s">
        <v>146</v>
      </c>
      <c r="C159" s="218" t="s">
        <v>401</v>
      </c>
      <c r="D159" s="219" t="s">
        <v>150</v>
      </c>
      <c r="E159" s="217" t="s">
        <v>227</v>
      </c>
      <c r="F159" s="217" t="s">
        <v>149</v>
      </c>
      <c r="G159" s="266">
        <v>6.3E-2</v>
      </c>
      <c r="H159" s="217" t="s">
        <v>147</v>
      </c>
      <c r="I159" s="217" t="s">
        <v>80</v>
      </c>
      <c r="J159" s="220">
        <v>45574</v>
      </c>
      <c r="K159" s="220">
        <v>46125</v>
      </c>
      <c r="L159" s="221">
        <v>1</v>
      </c>
      <c r="M159" s="267">
        <v>100000</v>
      </c>
      <c r="N159" s="267">
        <v>100100</v>
      </c>
      <c r="O159" s="249">
        <v>101499.86</v>
      </c>
      <c r="P159" s="225"/>
      <c r="Q159" s="128"/>
      <c r="S159" s="246"/>
    </row>
    <row r="160" spans="2:19" x14ac:dyDescent="0.25">
      <c r="B160" s="217" t="s">
        <v>146</v>
      </c>
      <c r="C160" s="218" t="s">
        <v>402</v>
      </c>
      <c r="D160" s="219" t="s">
        <v>150</v>
      </c>
      <c r="E160" s="217" t="s">
        <v>227</v>
      </c>
      <c r="F160" s="217" t="s">
        <v>149</v>
      </c>
      <c r="G160" s="266">
        <v>6.3E-2</v>
      </c>
      <c r="H160" s="217" t="s">
        <v>147</v>
      </c>
      <c r="I160" s="217" t="s">
        <v>80</v>
      </c>
      <c r="J160" s="220">
        <v>45574</v>
      </c>
      <c r="K160" s="220">
        <v>46125</v>
      </c>
      <c r="L160" s="221">
        <v>1</v>
      </c>
      <c r="M160" s="267">
        <v>100000</v>
      </c>
      <c r="N160" s="267">
        <v>100100</v>
      </c>
      <c r="O160" s="249">
        <v>101499.86</v>
      </c>
      <c r="P160" s="225"/>
      <c r="Q160" s="128"/>
      <c r="S160" s="246"/>
    </row>
    <row r="161" spans="2:19" x14ac:dyDescent="0.25">
      <c r="B161" s="217" t="s">
        <v>146</v>
      </c>
      <c r="C161" s="218" t="s">
        <v>403</v>
      </c>
      <c r="D161" s="219" t="s">
        <v>150</v>
      </c>
      <c r="E161" s="217" t="s">
        <v>227</v>
      </c>
      <c r="F161" s="217" t="s">
        <v>149</v>
      </c>
      <c r="G161" s="266">
        <v>6.3E-2</v>
      </c>
      <c r="H161" s="217" t="s">
        <v>147</v>
      </c>
      <c r="I161" s="217" t="s">
        <v>80</v>
      </c>
      <c r="J161" s="220">
        <v>45574</v>
      </c>
      <c r="K161" s="220">
        <v>46125</v>
      </c>
      <c r="L161" s="221">
        <v>1</v>
      </c>
      <c r="M161" s="267">
        <v>100000</v>
      </c>
      <c r="N161" s="267">
        <v>100100</v>
      </c>
      <c r="O161" s="249">
        <v>101499.86</v>
      </c>
      <c r="P161" s="225"/>
      <c r="Q161" s="128"/>
      <c r="S161" s="246"/>
    </row>
    <row r="162" spans="2:19" x14ac:dyDescent="0.25">
      <c r="B162" s="217" t="s">
        <v>146</v>
      </c>
      <c r="C162" s="218" t="s">
        <v>404</v>
      </c>
      <c r="D162" s="219" t="s">
        <v>148</v>
      </c>
      <c r="E162" s="217" t="s">
        <v>226</v>
      </c>
      <c r="F162" s="217" t="s">
        <v>149</v>
      </c>
      <c r="G162" s="266">
        <v>6.0999999999999999E-2</v>
      </c>
      <c r="H162" s="217" t="s">
        <v>147</v>
      </c>
      <c r="I162" s="217" t="s">
        <v>80</v>
      </c>
      <c r="J162" s="220">
        <v>45579</v>
      </c>
      <c r="K162" s="220">
        <v>46068</v>
      </c>
      <c r="L162" s="221">
        <v>1</v>
      </c>
      <c r="M162" s="267">
        <v>150000</v>
      </c>
      <c r="N162" s="267">
        <v>151529.18</v>
      </c>
      <c r="O162" s="249">
        <v>153459.49</v>
      </c>
      <c r="P162" s="225"/>
      <c r="Q162" s="128"/>
      <c r="S162" s="246"/>
    </row>
    <row r="163" spans="2:19" x14ac:dyDescent="0.25">
      <c r="B163" s="217" t="s">
        <v>146</v>
      </c>
      <c r="C163" s="218" t="s">
        <v>405</v>
      </c>
      <c r="D163" s="219" t="s">
        <v>148</v>
      </c>
      <c r="E163" s="217" t="s">
        <v>226</v>
      </c>
      <c r="F163" s="217" t="s">
        <v>149</v>
      </c>
      <c r="G163" s="266">
        <v>6.0999999999999999E-2</v>
      </c>
      <c r="H163" s="217" t="s">
        <v>147</v>
      </c>
      <c r="I163" s="217" t="s">
        <v>80</v>
      </c>
      <c r="J163" s="220">
        <v>45581</v>
      </c>
      <c r="K163" s="220">
        <v>46104</v>
      </c>
      <c r="L163" s="221">
        <v>1</v>
      </c>
      <c r="M163" s="267">
        <v>200000</v>
      </c>
      <c r="N163" s="267">
        <v>200935.89</v>
      </c>
      <c r="O163" s="249">
        <v>203430.18</v>
      </c>
      <c r="P163" s="225"/>
      <c r="Q163" s="128"/>
      <c r="S163" s="246"/>
    </row>
    <row r="164" spans="2:19" x14ac:dyDescent="0.25">
      <c r="B164" s="217" t="s">
        <v>146</v>
      </c>
      <c r="C164" s="218" t="s">
        <v>406</v>
      </c>
      <c r="D164" s="219" t="s">
        <v>148</v>
      </c>
      <c r="E164" s="217" t="s">
        <v>226</v>
      </c>
      <c r="F164" s="217" t="s">
        <v>149</v>
      </c>
      <c r="G164" s="266">
        <v>6.0999999999999999E-2</v>
      </c>
      <c r="H164" s="217" t="s">
        <v>147</v>
      </c>
      <c r="I164" s="217" t="s">
        <v>80</v>
      </c>
      <c r="J164" s="220">
        <v>45583</v>
      </c>
      <c r="K164" s="220">
        <v>46104</v>
      </c>
      <c r="L164" s="221">
        <v>1</v>
      </c>
      <c r="M164" s="267">
        <v>200000</v>
      </c>
      <c r="N164" s="267">
        <v>201002.74</v>
      </c>
      <c r="O164" s="249">
        <v>203430.81</v>
      </c>
      <c r="P164" s="225"/>
      <c r="Q164" s="128"/>
      <c r="S164" s="246"/>
    </row>
    <row r="165" spans="2:19" x14ac:dyDescent="0.25">
      <c r="B165" s="217" t="s">
        <v>333</v>
      </c>
      <c r="C165" s="218" t="s">
        <v>407</v>
      </c>
      <c r="D165" s="219" t="s">
        <v>240</v>
      </c>
      <c r="E165" s="217" t="s">
        <v>408</v>
      </c>
      <c r="F165" s="217" t="s">
        <v>240</v>
      </c>
      <c r="G165" s="266">
        <v>2.75E-2</v>
      </c>
      <c r="H165" s="217" t="s">
        <v>147</v>
      </c>
      <c r="I165" s="217" t="s">
        <v>409</v>
      </c>
      <c r="J165" s="220">
        <v>45589</v>
      </c>
      <c r="K165" s="220">
        <v>45679</v>
      </c>
      <c r="L165" s="221">
        <v>600</v>
      </c>
      <c r="M165" s="267">
        <v>600000</v>
      </c>
      <c r="N165" s="267">
        <v>600000</v>
      </c>
      <c r="O165" s="249">
        <v>605476.26</v>
      </c>
      <c r="P165" s="225"/>
      <c r="Q165" s="128"/>
      <c r="S165" s="246"/>
    </row>
    <row r="166" spans="2:19" x14ac:dyDescent="0.25">
      <c r="B166" s="217" t="s">
        <v>228</v>
      </c>
      <c r="C166" s="218" t="s">
        <v>410</v>
      </c>
      <c r="D166" s="219" t="s">
        <v>210</v>
      </c>
      <c r="E166" s="217" t="s">
        <v>232</v>
      </c>
      <c r="F166" s="217" t="s">
        <v>156</v>
      </c>
      <c r="G166" s="266">
        <v>7.0000000000000007E-2</v>
      </c>
      <c r="H166" s="217" t="s">
        <v>147</v>
      </c>
      <c r="I166" s="217" t="s">
        <v>80</v>
      </c>
      <c r="J166" s="220">
        <v>45589</v>
      </c>
      <c r="K166" s="220">
        <v>46056</v>
      </c>
      <c r="L166" s="221">
        <v>323</v>
      </c>
      <c r="M166" s="267">
        <v>323000</v>
      </c>
      <c r="N166" s="267">
        <v>333045.62</v>
      </c>
      <c r="O166" s="249">
        <v>330836.92</v>
      </c>
      <c r="P166" s="225"/>
      <c r="Q166" s="128"/>
      <c r="S166" s="246"/>
    </row>
    <row r="167" spans="2:19" x14ac:dyDescent="0.25">
      <c r="B167" s="217" t="s">
        <v>146</v>
      </c>
      <c r="C167" s="218" t="s">
        <v>411</v>
      </c>
      <c r="D167" s="219" t="s">
        <v>155</v>
      </c>
      <c r="E167" s="217" t="s">
        <v>217</v>
      </c>
      <c r="F167" s="217" t="s">
        <v>156</v>
      </c>
      <c r="G167" s="266">
        <v>6.5000000000000002E-2</v>
      </c>
      <c r="H167" s="217" t="s">
        <v>147</v>
      </c>
      <c r="I167" s="217" t="s">
        <v>80</v>
      </c>
      <c r="J167" s="220">
        <v>45593</v>
      </c>
      <c r="K167" s="220">
        <v>45957</v>
      </c>
      <c r="L167" s="221">
        <v>1</v>
      </c>
      <c r="M167" s="267">
        <v>250000</v>
      </c>
      <c r="N167" s="267">
        <v>252135.1</v>
      </c>
      <c r="O167" s="249">
        <v>254592.57</v>
      </c>
      <c r="P167" s="225"/>
      <c r="Q167" s="128"/>
      <c r="S167" s="246"/>
    </row>
    <row r="168" spans="2:19" x14ac:dyDescent="0.25">
      <c r="B168" s="217" t="s">
        <v>146</v>
      </c>
      <c r="C168" s="218" t="s">
        <v>412</v>
      </c>
      <c r="D168" s="219" t="s">
        <v>196</v>
      </c>
      <c r="E168" s="217" t="s">
        <v>274</v>
      </c>
      <c r="F168" s="217" t="s">
        <v>238</v>
      </c>
      <c r="G168" s="266">
        <v>6.5000000000000002E-2</v>
      </c>
      <c r="H168" s="217" t="s">
        <v>147</v>
      </c>
      <c r="I168" s="217" t="s">
        <v>80</v>
      </c>
      <c r="J168" s="220">
        <v>45594</v>
      </c>
      <c r="K168" s="220">
        <v>46146</v>
      </c>
      <c r="L168" s="221">
        <v>1</v>
      </c>
      <c r="M168" s="267">
        <v>50000</v>
      </c>
      <c r="N168" s="267">
        <v>50050</v>
      </c>
      <c r="O168" s="249">
        <v>50595.22</v>
      </c>
      <c r="P168" s="225"/>
      <c r="Q168" s="128"/>
      <c r="S168" s="246"/>
    </row>
    <row r="169" spans="2:19" x14ac:dyDescent="0.25">
      <c r="B169" s="217" t="s">
        <v>146</v>
      </c>
      <c r="C169" s="218" t="s">
        <v>413</v>
      </c>
      <c r="D169" s="219" t="s">
        <v>196</v>
      </c>
      <c r="E169" s="217" t="s">
        <v>274</v>
      </c>
      <c r="F169" s="217" t="s">
        <v>238</v>
      </c>
      <c r="G169" s="266">
        <v>6.5000000000000002E-2</v>
      </c>
      <c r="H169" s="217" t="s">
        <v>147</v>
      </c>
      <c r="I169" s="217" t="s">
        <v>80</v>
      </c>
      <c r="J169" s="220">
        <v>45594</v>
      </c>
      <c r="K169" s="220">
        <v>46146</v>
      </c>
      <c r="L169" s="221">
        <v>1</v>
      </c>
      <c r="M169" s="267">
        <v>50000</v>
      </c>
      <c r="N169" s="267">
        <v>50050</v>
      </c>
      <c r="O169" s="249">
        <v>50595.22</v>
      </c>
      <c r="P169" s="225"/>
      <c r="Q169" s="128"/>
      <c r="S169" s="246"/>
    </row>
    <row r="170" spans="2:19" x14ac:dyDescent="0.25">
      <c r="B170" s="217" t="s">
        <v>146</v>
      </c>
      <c r="C170" s="218" t="s">
        <v>414</v>
      </c>
      <c r="D170" s="219" t="s">
        <v>196</v>
      </c>
      <c r="E170" s="217" t="s">
        <v>274</v>
      </c>
      <c r="F170" s="217" t="s">
        <v>238</v>
      </c>
      <c r="G170" s="266">
        <v>6.5000000000000002E-2</v>
      </c>
      <c r="H170" s="217" t="s">
        <v>147</v>
      </c>
      <c r="I170" s="217" t="s">
        <v>80</v>
      </c>
      <c r="J170" s="220">
        <v>45594</v>
      </c>
      <c r="K170" s="220">
        <v>46146</v>
      </c>
      <c r="L170" s="221">
        <v>1</v>
      </c>
      <c r="M170" s="267">
        <v>50000</v>
      </c>
      <c r="N170" s="267">
        <v>50050</v>
      </c>
      <c r="O170" s="249">
        <v>50595.22</v>
      </c>
      <c r="P170" s="225"/>
      <c r="Q170" s="128"/>
      <c r="S170" s="246"/>
    </row>
    <row r="171" spans="2:19" x14ac:dyDescent="0.25">
      <c r="B171" s="217" t="s">
        <v>146</v>
      </c>
      <c r="C171" s="218" t="s">
        <v>415</v>
      </c>
      <c r="D171" s="219" t="s">
        <v>196</v>
      </c>
      <c r="E171" s="217" t="s">
        <v>274</v>
      </c>
      <c r="F171" s="217" t="s">
        <v>238</v>
      </c>
      <c r="G171" s="266">
        <v>6.5000000000000002E-2</v>
      </c>
      <c r="H171" s="217" t="s">
        <v>147</v>
      </c>
      <c r="I171" s="217" t="s">
        <v>80</v>
      </c>
      <c r="J171" s="220">
        <v>45594</v>
      </c>
      <c r="K171" s="220">
        <v>46146</v>
      </c>
      <c r="L171" s="221">
        <v>1</v>
      </c>
      <c r="M171" s="267">
        <v>50000</v>
      </c>
      <c r="N171" s="267">
        <v>50050</v>
      </c>
      <c r="O171" s="249">
        <v>50595.22</v>
      </c>
      <c r="P171" s="225"/>
      <c r="Q171" s="128"/>
      <c r="S171" s="246"/>
    </row>
    <row r="172" spans="2:19" x14ac:dyDescent="0.25">
      <c r="B172" s="217" t="s">
        <v>146</v>
      </c>
      <c r="C172" s="218" t="s">
        <v>416</v>
      </c>
      <c r="D172" s="219" t="s">
        <v>196</v>
      </c>
      <c r="E172" s="217" t="s">
        <v>274</v>
      </c>
      <c r="F172" s="217" t="s">
        <v>238</v>
      </c>
      <c r="G172" s="266">
        <v>6.5000000000000002E-2</v>
      </c>
      <c r="H172" s="217" t="s">
        <v>147</v>
      </c>
      <c r="I172" s="217" t="s">
        <v>80</v>
      </c>
      <c r="J172" s="220">
        <v>45594</v>
      </c>
      <c r="K172" s="220">
        <v>46146</v>
      </c>
      <c r="L172" s="221">
        <v>1</v>
      </c>
      <c r="M172" s="267">
        <v>50000</v>
      </c>
      <c r="N172" s="267">
        <v>50050</v>
      </c>
      <c r="O172" s="249">
        <v>50595.22</v>
      </c>
      <c r="P172" s="225"/>
      <c r="Q172" s="128"/>
      <c r="S172" s="246"/>
    </row>
    <row r="173" spans="2:19" x14ac:dyDescent="0.25">
      <c r="B173" s="217" t="s">
        <v>146</v>
      </c>
      <c r="C173" s="218" t="s">
        <v>417</v>
      </c>
      <c r="D173" s="219" t="s">
        <v>196</v>
      </c>
      <c r="E173" s="217" t="s">
        <v>274</v>
      </c>
      <c r="F173" s="217" t="s">
        <v>238</v>
      </c>
      <c r="G173" s="266">
        <v>6.5000000000000002E-2</v>
      </c>
      <c r="H173" s="217" t="s">
        <v>147</v>
      </c>
      <c r="I173" s="217" t="s">
        <v>80</v>
      </c>
      <c r="J173" s="220">
        <v>45594</v>
      </c>
      <c r="K173" s="220">
        <v>46146</v>
      </c>
      <c r="L173" s="221">
        <v>1</v>
      </c>
      <c r="M173" s="267">
        <v>50000</v>
      </c>
      <c r="N173" s="267">
        <v>50050</v>
      </c>
      <c r="O173" s="249">
        <v>50595.22</v>
      </c>
      <c r="P173" s="225"/>
      <c r="Q173" s="128"/>
      <c r="S173" s="246"/>
    </row>
    <row r="174" spans="2:19" x14ac:dyDescent="0.25">
      <c r="B174" s="217" t="s">
        <v>146</v>
      </c>
      <c r="C174" s="218" t="s">
        <v>418</v>
      </c>
      <c r="D174" s="219" t="s">
        <v>196</v>
      </c>
      <c r="E174" s="217" t="s">
        <v>274</v>
      </c>
      <c r="F174" s="217" t="s">
        <v>238</v>
      </c>
      <c r="G174" s="266">
        <v>6.5000000000000002E-2</v>
      </c>
      <c r="H174" s="217" t="s">
        <v>147</v>
      </c>
      <c r="I174" s="217" t="s">
        <v>80</v>
      </c>
      <c r="J174" s="220">
        <v>45594</v>
      </c>
      <c r="K174" s="220">
        <v>46146</v>
      </c>
      <c r="L174" s="221">
        <v>1</v>
      </c>
      <c r="M174" s="267">
        <v>50000</v>
      </c>
      <c r="N174" s="267">
        <v>50050</v>
      </c>
      <c r="O174" s="249">
        <v>50595.22</v>
      </c>
      <c r="P174" s="225"/>
      <c r="Q174" s="128"/>
      <c r="S174" s="246"/>
    </row>
    <row r="175" spans="2:19" x14ac:dyDescent="0.25">
      <c r="B175" s="217" t="s">
        <v>146</v>
      </c>
      <c r="C175" s="218" t="s">
        <v>419</v>
      </c>
      <c r="D175" s="219" t="s">
        <v>196</v>
      </c>
      <c r="E175" s="217" t="s">
        <v>274</v>
      </c>
      <c r="F175" s="217" t="s">
        <v>238</v>
      </c>
      <c r="G175" s="266">
        <v>6.5000000000000002E-2</v>
      </c>
      <c r="H175" s="217" t="s">
        <v>147</v>
      </c>
      <c r="I175" s="217" t="s">
        <v>80</v>
      </c>
      <c r="J175" s="220">
        <v>45594</v>
      </c>
      <c r="K175" s="220">
        <v>46146</v>
      </c>
      <c r="L175" s="221">
        <v>1</v>
      </c>
      <c r="M175" s="267">
        <v>50000</v>
      </c>
      <c r="N175" s="267">
        <v>50050</v>
      </c>
      <c r="O175" s="249">
        <v>50595.22</v>
      </c>
      <c r="P175" s="225"/>
      <c r="Q175" s="128"/>
      <c r="S175" s="246"/>
    </row>
    <row r="176" spans="2:19" x14ac:dyDescent="0.25">
      <c r="B176" s="217" t="s">
        <v>146</v>
      </c>
      <c r="C176" s="218" t="s">
        <v>420</v>
      </c>
      <c r="D176" s="219" t="s">
        <v>196</v>
      </c>
      <c r="E176" s="217" t="s">
        <v>274</v>
      </c>
      <c r="F176" s="217" t="s">
        <v>238</v>
      </c>
      <c r="G176" s="266">
        <v>6.5000000000000002E-2</v>
      </c>
      <c r="H176" s="217" t="s">
        <v>147</v>
      </c>
      <c r="I176" s="217" t="s">
        <v>80</v>
      </c>
      <c r="J176" s="220">
        <v>45594</v>
      </c>
      <c r="K176" s="220">
        <v>46146</v>
      </c>
      <c r="L176" s="221">
        <v>1</v>
      </c>
      <c r="M176" s="267">
        <v>50000</v>
      </c>
      <c r="N176" s="267">
        <v>50050</v>
      </c>
      <c r="O176" s="249">
        <v>50595.22</v>
      </c>
      <c r="P176" s="225"/>
      <c r="Q176" s="128"/>
      <c r="S176" s="246"/>
    </row>
    <row r="177" spans="2:19" x14ac:dyDescent="0.25">
      <c r="B177" s="217" t="s">
        <v>146</v>
      </c>
      <c r="C177" s="218" t="s">
        <v>421</v>
      </c>
      <c r="D177" s="219" t="s">
        <v>196</v>
      </c>
      <c r="E177" s="217" t="s">
        <v>274</v>
      </c>
      <c r="F177" s="217" t="s">
        <v>238</v>
      </c>
      <c r="G177" s="266">
        <v>6.5000000000000002E-2</v>
      </c>
      <c r="H177" s="217" t="s">
        <v>147</v>
      </c>
      <c r="I177" s="217" t="s">
        <v>80</v>
      </c>
      <c r="J177" s="220">
        <v>45594</v>
      </c>
      <c r="K177" s="220">
        <v>46146</v>
      </c>
      <c r="L177" s="221">
        <v>1</v>
      </c>
      <c r="M177" s="267">
        <v>50000</v>
      </c>
      <c r="N177" s="267">
        <v>50050</v>
      </c>
      <c r="O177" s="249">
        <v>50595.22</v>
      </c>
      <c r="P177" s="225"/>
      <c r="Q177" s="128"/>
      <c r="S177" s="246"/>
    </row>
    <row r="178" spans="2:19" x14ac:dyDescent="0.25">
      <c r="B178" s="217" t="s">
        <v>146</v>
      </c>
      <c r="C178" s="218" t="s">
        <v>422</v>
      </c>
      <c r="D178" s="219" t="s">
        <v>196</v>
      </c>
      <c r="E178" s="217" t="s">
        <v>274</v>
      </c>
      <c r="F178" s="217" t="s">
        <v>238</v>
      </c>
      <c r="G178" s="266">
        <v>6.5000000000000002E-2</v>
      </c>
      <c r="H178" s="217" t="s">
        <v>147</v>
      </c>
      <c r="I178" s="217" t="s">
        <v>80</v>
      </c>
      <c r="J178" s="220">
        <v>45594</v>
      </c>
      <c r="K178" s="220">
        <v>46146</v>
      </c>
      <c r="L178" s="221">
        <v>1</v>
      </c>
      <c r="M178" s="267">
        <v>50000</v>
      </c>
      <c r="N178" s="267">
        <v>50050</v>
      </c>
      <c r="O178" s="249">
        <v>50595.22</v>
      </c>
      <c r="P178" s="225"/>
      <c r="Q178" s="128"/>
      <c r="S178" s="246"/>
    </row>
    <row r="179" spans="2:19" x14ac:dyDescent="0.25">
      <c r="B179" s="217" t="s">
        <v>146</v>
      </c>
      <c r="C179" s="218" t="s">
        <v>423</v>
      </c>
      <c r="D179" s="219" t="s">
        <v>196</v>
      </c>
      <c r="E179" s="217" t="s">
        <v>274</v>
      </c>
      <c r="F179" s="217" t="s">
        <v>238</v>
      </c>
      <c r="G179" s="266">
        <v>6.5000000000000002E-2</v>
      </c>
      <c r="H179" s="217" t="s">
        <v>147</v>
      </c>
      <c r="I179" s="217" t="s">
        <v>80</v>
      </c>
      <c r="J179" s="220">
        <v>45594</v>
      </c>
      <c r="K179" s="220">
        <v>46146</v>
      </c>
      <c r="L179" s="221">
        <v>1</v>
      </c>
      <c r="M179" s="267">
        <v>50000</v>
      </c>
      <c r="N179" s="267">
        <v>50050</v>
      </c>
      <c r="O179" s="249">
        <v>50595.22</v>
      </c>
      <c r="P179" s="225"/>
      <c r="Q179" s="128"/>
      <c r="S179" s="246"/>
    </row>
    <row r="180" spans="2:19" x14ac:dyDescent="0.25">
      <c r="B180" s="217" t="s">
        <v>146</v>
      </c>
      <c r="C180" s="218" t="s">
        <v>424</v>
      </c>
      <c r="D180" s="219" t="s">
        <v>196</v>
      </c>
      <c r="E180" s="217" t="s">
        <v>274</v>
      </c>
      <c r="F180" s="217" t="s">
        <v>238</v>
      </c>
      <c r="G180" s="266">
        <v>6.5000000000000002E-2</v>
      </c>
      <c r="H180" s="217" t="s">
        <v>147</v>
      </c>
      <c r="I180" s="217" t="s">
        <v>80</v>
      </c>
      <c r="J180" s="220">
        <v>45594</v>
      </c>
      <c r="K180" s="220">
        <v>46146</v>
      </c>
      <c r="L180" s="221">
        <v>1</v>
      </c>
      <c r="M180" s="267">
        <v>50000</v>
      </c>
      <c r="N180" s="267">
        <v>50050</v>
      </c>
      <c r="O180" s="249">
        <v>50595.22</v>
      </c>
      <c r="P180" s="225"/>
      <c r="Q180" s="128"/>
      <c r="S180" s="246"/>
    </row>
    <row r="181" spans="2:19" x14ac:dyDescent="0.25">
      <c r="B181" s="217" t="s">
        <v>146</v>
      </c>
      <c r="C181" s="218" t="s">
        <v>425</v>
      </c>
      <c r="D181" s="219" t="s">
        <v>196</v>
      </c>
      <c r="E181" s="217" t="s">
        <v>274</v>
      </c>
      <c r="F181" s="217" t="s">
        <v>238</v>
      </c>
      <c r="G181" s="266">
        <v>6.5000000000000002E-2</v>
      </c>
      <c r="H181" s="217" t="s">
        <v>147</v>
      </c>
      <c r="I181" s="217" t="s">
        <v>80</v>
      </c>
      <c r="J181" s="220">
        <v>45594</v>
      </c>
      <c r="K181" s="220">
        <v>46146</v>
      </c>
      <c r="L181" s="221">
        <v>1</v>
      </c>
      <c r="M181" s="267">
        <v>50000</v>
      </c>
      <c r="N181" s="267">
        <v>50050</v>
      </c>
      <c r="O181" s="249">
        <v>50595.22</v>
      </c>
      <c r="P181" s="225"/>
      <c r="Q181" s="128"/>
      <c r="S181" s="246"/>
    </row>
    <row r="182" spans="2:19" x14ac:dyDescent="0.25">
      <c r="B182" s="217" t="s">
        <v>146</v>
      </c>
      <c r="C182" s="218" t="s">
        <v>426</v>
      </c>
      <c r="D182" s="219" t="s">
        <v>196</v>
      </c>
      <c r="E182" s="217" t="s">
        <v>274</v>
      </c>
      <c r="F182" s="217" t="s">
        <v>238</v>
      </c>
      <c r="G182" s="266">
        <v>6.5000000000000002E-2</v>
      </c>
      <c r="H182" s="217" t="s">
        <v>147</v>
      </c>
      <c r="I182" s="217" t="s">
        <v>80</v>
      </c>
      <c r="J182" s="220">
        <v>45594</v>
      </c>
      <c r="K182" s="220">
        <v>46146</v>
      </c>
      <c r="L182" s="221">
        <v>1</v>
      </c>
      <c r="M182" s="267">
        <v>50000</v>
      </c>
      <c r="N182" s="267">
        <v>50050</v>
      </c>
      <c r="O182" s="249">
        <v>50595.22</v>
      </c>
      <c r="P182" s="225"/>
      <c r="Q182" s="128"/>
      <c r="S182" s="246"/>
    </row>
    <row r="183" spans="2:19" x14ac:dyDescent="0.25">
      <c r="B183" s="217" t="s">
        <v>146</v>
      </c>
      <c r="C183" s="218" t="s">
        <v>427</v>
      </c>
      <c r="D183" s="219" t="s">
        <v>196</v>
      </c>
      <c r="E183" s="217" t="s">
        <v>274</v>
      </c>
      <c r="F183" s="217" t="s">
        <v>238</v>
      </c>
      <c r="G183" s="266">
        <v>6.5000000000000002E-2</v>
      </c>
      <c r="H183" s="217" t="s">
        <v>147</v>
      </c>
      <c r="I183" s="217" t="s">
        <v>80</v>
      </c>
      <c r="J183" s="220">
        <v>45594</v>
      </c>
      <c r="K183" s="220">
        <v>46146</v>
      </c>
      <c r="L183" s="221">
        <v>1</v>
      </c>
      <c r="M183" s="267">
        <v>50000</v>
      </c>
      <c r="N183" s="267">
        <v>50050</v>
      </c>
      <c r="O183" s="249">
        <v>50595.22</v>
      </c>
      <c r="P183" s="225"/>
      <c r="Q183" s="128"/>
      <c r="S183" s="246"/>
    </row>
    <row r="184" spans="2:19" x14ac:dyDescent="0.25">
      <c r="B184" s="217" t="s">
        <v>146</v>
      </c>
      <c r="C184" s="218" t="s">
        <v>428</v>
      </c>
      <c r="D184" s="219" t="s">
        <v>196</v>
      </c>
      <c r="E184" s="217" t="s">
        <v>274</v>
      </c>
      <c r="F184" s="217" t="s">
        <v>238</v>
      </c>
      <c r="G184" s="266">
        <v>6.5000000000000002E-2</v>
      </c>
      <c r="H184" s="217" t="s">
        <v>147</v>
      </c>
      <c r="I184" s="217" t="s">
        <v>80</v>
      </c>
      <c r="J184" s="220">
        <v>45594</v>
      </c>
      <c r="K184" s="220">
        <v>46146</v>
      </c>
      <c r="L184" s="221">
        <v>1</v>
      </c>
      <c r="M184" s="267">
        <v>50000</v>
      </c>
      <c r="N184" s="267">
        <v>50050</v>
      </c>
      <c r="O184" s="249">
        <v>50595.22</v>
      </c>
      <c r="P184" s="225"/>
      <c r="Q184" s="128"/>
      <c r="S184" s="246"/>
    </row>
    <row r="185" spans="2:19" x14ac:dyDescent="0.25">
      <c r="B185" s="217" t="s">
        <v>146</v>
      </c>
      <c r="C185" s="218" t="s">
        <v>429</v>
      </c>
      <c r="D185" s="219" t="s">
        <v>196</v>
      </c>
      <c r="E185" s="217" t="s">
        <v>274</v>
      </c>
      <c r="F185" s="217" t="s">
        <v>238</v>
      </c>
      <c r="G185" s="266">
        <v>6.5000000000000002E-2</v>
      </c>
      <c r="H185" s="217" t="s">
        <v>147</v>
      </c>
      <c r="I185" s="217" t="s">
        <v>80</v>
      </c>
      <c r="J185" s="220">
        <v>45594</v>
      </c>
      <c r="K185" s="220">
        <v>46146</v>
      </c>
      <c r="L185" s="221">
        <v>1</v>
      </c>
      <c r="M185" s="267">
        <v>50000</v>
      </c>
      <c r="N185" s="267">
        <v>50050</v>
      </c>
      <c r="O185" s="249">
        <v>50595.22</v>
      </c>
      <c r="P185" s="225"/>
      <c r="Q185" s="128"/>
      <c r="S185" s="246"/>
    </row>
    <row r="186" spans="2:19" x14ac:dyDescent="0.25">
      <c r="B186" s="217" t="s">
        <v>146</v>
      </c>
      <c r="C186" s="218" t="s">
        <v>430</v>
      </c>
      <c r="D186" s="219" t="s">
        <v>196</v>
      </c>
      <c r="E186" s="217" t="s">
        <v>274</v>
      </c>
      <c r="F186" s="217" t="s">
        <v>238</v>
      </c>
      <c r="G186" s="266">
        <v>6.5000000000000002E-2</v>
      </c>
      <c r="H186" s="217" t="s">
        <v>147</v>
      </c>
      <c r="I186" s="217" t="s">
        <v>80</v>
      </c>
      <c r="J186" s="220">
        <v>45594</v>
      </c>
      <c r="K186" s="220">
        <v>46146</v>
      </c>
      <c r="L186" s="221">
        <v>1</v>
      </c>
      <c r="M186" s="267">
        <v>50000</v>
      </c>
      <c r="N186" s="267">
        <v>50050</v>
      </c>
      <c r="O186" s="249">
        <v>50595.22</v>
      </c>
      <c r="P186" s="225"/>
      <c r="Q186" s="128"/>
      <c r="S186" s="246"/>
    </row>
    <row r="187" spans="2:19" x14ac:dyDescent="0.25">
      <c r="B187" s="217" t="s">
        <v>146</v>
      </c>
      <c r="C187" s="218" t="s">
        <v>431</v>
      </c>
      <c r="D187" s="219" t="s">
        <v>196</v>
      </c>
      <c r="E187" s="217" t="s">
        <v>274</v>
      </c>
      <c r="F187" s="217" t="s">
        <v>238</v>
      </c>
      <c r="G187" s="266">
        <v>6.5000000000000002E-2</v>
      </c>
      <c r="H187" s="217" t="s">
        <v>147</v>
      </c>
      <c r="I187" s="217" t="s">
        <v>80</v>
      </c>
      <c r="J187" s="220">
        <v>45594</v>
      </c>
      <c r="K187" s="220">
        <v>46146</v>
      </c>
      <c r="L187" s="221">
        <v>1</v>
      </c>
      <c r="M187" s="267">
        <v>50000</v>
      </c>
      <c r="N187" s="267">
        <v>50050</v>
      </c>
      <c r="O187" s="249">
        <v>50595.22</v>
      </c>
      <c r="P187" s="225"/>
      <c r="Q187" s="128"/>
      <c r="S187" s="246"/>
    </row>
    <row r="188" spans="2:19" x14ac:dyDescent="0.25">
      <c r="B188" s="217" t="s">
        <v>146</v>
      </c>
      <c r="C188" s="218" t="s">
        <v>432</v>
      </c>
      <c r="D188" s="219" t="s">
        <v>196</v>
      </c>
      <c r="E188" s="217" t="s">
        <v>274</v>
      </c>
      <c r="F188" s="217" t="s">
        <v>238</v>
      </c>
      <c r="G188" s="266">
        <v>6.5000000000000002E-2</v>
      </c>
      <c r="H188" s="217" t="s">
        <v>147</v>
      </c>
      <c r="I188" s="217" t="s">
        <v>80</v>
      </c>
      <c r="J188" s="220">
        <v>45594</v>
      </c>
      <c r="K188" s="220">
        <v>46146</v>
      </c>
      <c r="L188" s="221">
        <v>1</v>
      </c>
      <c r="M188" s="267">
        <v>50000</v>
      </c>
      <c r="N188" s="267">
        <v>50050</v>
      </c>
      <c r="O188" s="249">
        <v>50595.22</v>
      </c>
      <c r="P188" s="225"/>
      <c r="Q188" s="128"/>
      <c r="S188" s="246"/>
    </row>
    <row r="189" spans="2:19" x14ac:dyDescent="0.25">
      <c r="B189" s="217" t="s">
        <v>146</v>
      </c>
      <c r="C189" s="218" t="s">
        <v>433</v>
      </c>
      <c r="D189" s="219" t="s">
        <v>196</v>
      </c>
      <c r="E189" s="217" t="s">
        <v>274</v>
      </c>
      <c r="F189" s="217" t="s">
        <v>238</v>
      </c>
      <c r="G189" s="266">
        <v>6.5000000000000002E-2</v>
      </c>
      <c r="H189" s="217" t="s">
        <v>147</v>
      </c>
      <c r="I189" s="217" t="s">
        <v>80</v>
      </c>
      <c r="J189" s="220">
        <v>45594</v>
      </c>
      <c r="K189" s="220">
        <v>46146</v>
      </c>
      <c r="L189" s="221">
        <v>1</v>
      </c>
      <c r="M189" s="267">
        <v>50000</v>
      </c>
      <c r="N189" s="267">
        <v>50050</v>
      </c>
      <c r="O189" s="249">
        <v>50595.22</v>
      </c>
      <c r="P189" s="225"/>
      <c r="Q189" s="128"/>
      <c r="S189" s="246"/>
    </row>
    <row r="190" spans="2:19" x14ac:dyDescent="0.25">
      <c r="B190" s="217" t="s">
        <v>146</v>
      </c>
      <c r="C190" s="218" t="s">
        <v>434</v>
      </c>
      <c r="D190" s="219" t="s">
        <v>196</v>
      </c>
      <c r="E190" s="217" t="s">
        <v>274</v>
      </c>
      <c r="F190" s="217" t="s">
        <v>238</v>
      </c>
      <c r="G190" s="266">
        <v>6.5000000000000002E-2</v>
      </c>
      <c r="H190" s="217" t="s">
        <v>147</v>
      </c>
      <c r="I190" s="217" t="s">
        <v>80</v>
      </c>
      <c r="J190" s="220">
        <v>45594</v>
      </c>
      <c r="K190" s="220">
        <v>46146</v>
      </c>
      <c r="L190" s="221">
        <v>1</v>
      </c>
      <c r="M190" s="267">
        <v>50000</v>
      </c>
      <c r="N190" s="267">
        <v>50050</v>
      </c>
      <c r="O190" s="249">
        <v>50595.22</v>
      </c>
      <c r="P190" s="225"/>
      <c r="Q190" s="128"/>
      <c r="S190" s="246"/>
    </row>
    <row r="191" spans="2:19" x14ac:dyDescent="0.25">
      <c r="B191" s="217" t="s">
        <v>146</v>
      </c>
      <c r="C191" s="218" t="s">
        <v>435</v>
      </c>
      <c r="D191" s="219" t="s">
        <v>196</v>
      </c>
      <c r="E191" s="217" t="s">
        <v>274</v>
      </c>
      <c r="F191" s="217" t="s">
        <v>238</v>
      </c>
      <c r="G191" s="266">
        <v>6.5000000000000002E-2</v>
      </c>
      <c r="H191" s="217" t="s">
        <v>147</v>
      </c>
      <c r="I191" s="217" t="s">
        <v>80</v>
      </c>
      <c r="J191" s="220">
        <v>45594</v>
      </c>
      <c r="K191" s="220">
        <v>46146</v>
      </c>
      <c r="L191" s="221">
        <v>1</v>
      </c>
      <c r="M191" s="267">
        <v>50000</v>
      </c>
      <c r="N191" s="267">
        <v>50050</v>
      </c>
      <c r="O191" s="249">
        <v>50595.22</v>
      </c>
      <c r="P191" s="225"/>
      <c r="Q191" s="128"/>
      <c r="S191" s="246"/>
    </row>
    <row r="192" spans="2:19" x14ac:dyDescent="0.25">
      <c r="B192" s="217" t="s">
        <v>146</v>
      </c>
      <c r="C192" s="218" t="s">
        <v>436</v>
      </c>
      <c r="D192" s="219" t="s">
        <v>196</v>
      </c>
      <c r="E192" s="217" t="s">
        <v>274</v>
      </c>
      <c r="F192" s="217" t="s">
        <v>238</v>
      </c>
      <c r="G192" s="266">
        <v>6.5000000000000002E-2</v>
      </c>
      <c r="H192" s="217" t="s">
        <v>147</v>
      </c>
      <c r="I192" s="217" t="s">
        <v>80</v>
      </c>
      <c r="J192" s="220">
        <v>45594</v>
      </c>
      <c r="K192" s="220">
        <v>46146</v>
      </c>
      <c r="L192" s="221">
        <v>1</v>
      </c>
      <c r="M192" s="267">
        <v>50000</v>
      </c>
      <c r="N192" s="267">
        <v>50050</v>
      </c>
      <c r="O192" s="249">
        <v>50595.22</v>
      </c>
      <c r="P192" s="225"/>
      <c r="Q192" s="128"/>
      <c r="S192" s="246"/>
    </row>
    <row r="193" spans="2:19" x14ac:dyDescent="0.25">
      <c r="B193" s="217" t="s">
        <v>146</v>
      </c>
      <c r="C193" s="218" t="s">
        <v>437</v>
      </c>
      <c r="D193" s="219" t="s">
        <v>196</v>
      </c>
      <c r="E193" s="217" t="s">
        <v>274</v>
      </c>
      <c r="F193" s="217" t="s">
        <v>238</v>
      </c>
      <c r="G193" s="266">
        <v>6.5000000000000002E-2</v>
      </c>
      <c r="H193" s="217" t="s">
        <v>147</v>
      </c>
      <c r="I193" s="217" t="s">
        <v>80</v>
      </c>
      <c r="J193" s="220">
        <v>45594</v>
      </c>
      <c r="K193" s="220">
        <v>46146</v>
      </c>
      <c r="L193" s="221">
        <v>1</v>
      </c>
      <c r="M193" s="267">
        <v>50000</v>
      </c>
      <c r="N193" s="267">
        <v>50050</v>
      </c>
      <c r="O193" s="249">
        <v>50595.22</v>
      </c>
      <c r="P193" s="225"/>
      <c r="Q193" s="128"/>
      <c r="S193" s="246"/>
    </row>
    <row r="194" spans="2:19" x14ac:dyDescent="0.25">
      <c r="B194" s="217" t="s">
        <v>146</v>
      </c>
      <c r="C194" s="218" t="s">
        <v>438</v>
      </c>
      <c r="D194" s="219" t="s">
        <v>196</v>
      </c>
      <c r="E194" s="217" t="s">
        <v>274</v>
      </c>
      <c r="F194" s="217" t="s">
        <v>238</v>
      </c>
      <c r="G194" s="266">
        <v>6.5000000000000002E-2</v>
      </c>
      <c r="H194" s="217" t="s">
        <v>147</v>
      </c>
      <c r="I194" s="217" t="s">
        <v>80</v>
      </c>
      <c r="J194" s="220">
        <v>45594</v>
      </c>
      <c r="K194" s="220">
        <v>46146</v>
      </c>
      <c r="L194" s="221">
        <v>1</v>
      </c>
      <c r="M194" s="267">
        <v>50000</v>
      </c>
      <c r="N194" s="267">
        <v>50050</v>
      </c>
      <c r="O194" s="249">
        <v>50595.22</v>
      </c>
      <c r="P194" s="225"/>
      <c r="Q194" s="128"/>
      <c r="S194" s="246"/>
    </row>
    <row r="195" spans="2:19" x14ac:dyDescent="0.25">
      <c r="B195" s="217" t="s">
        <v>146</v>
      </c>
      <c r="C195" s="218" t="s">
        <v>439</v>
      </c>
      <c r="D195" s="219" t="s">
        <v>196</v>
      </c>
      <c r="E195" s="217" t="s">
        <v>274</v>
      </c>
      <c r="F195" s="217" t="s">
        <v>238</v>
      </c>
      <c r="G195" s="266">
        <v>6.5000000000000002E-2</v>
      </c>
      <c r="H195" s="217" t="s">
        <v>147</v>
      </c>
      <c r="I195" s="217" t="s">
        <v>80</v>
      </c>
      <c r="J195" s="220">
        <v>45594</v>
      </c>
      <c r="K195" s="220">
        <v>46146</v>
      </c>
      <c r="L195" s="221">
        <v>1</v>
      </c>
      <c r="M195" s="267">
        <v>50000</v>
      </c>
      <c r="N195" s="267">
        <v>50050</v>
      </c>
      <c r="O195" s="249">
        <v>50595.22</v>
      </c>
      <c r="P195" s="225"/>
      <c r="Q195" s="128"/>
      <c r="S195" s="246"/>
    </row>
    <row r="196" spans="2:19" x14ac:dyDescent="0.25">
      <c r="B196" s="217" t="s">
        <v>146</v>
      </c>
      <c r="C196" s="218" t="s">
        <v>440</v>
      </c>
      <c r="D196" s="219" t="s">
        <v>196</v>
      </c>
      <c r="E196" s="217" t="s">
        <v>274</v>
      </c>
      <c r="F196" s="217" t="s">
        <v>238</v>
      </c>
      <c r="G196" s="266">
        <v>6.5000000000000002E-2</v>
      </c>
      <c r="H196" s="217" t="s">
        <v>147</v>
      </c>
      <c r="I196" s="217" t="s">
        <v>80</v>
      </c>
      <c r="J196" s="220">
        <v>45594</v>
      </c>
      <c r="K196" s="220">
        <v>46146</v>
      </c>
      <c r="L196" s="221">
        <v>1</v>
      </c>
      <c r="M196" s="267">
        <v>50000</v>
      </c>
      <c r="N196" s="267">
        <v>50050</v>
      </c>
      <c r="O196" s="249">
        <v>50595.22</v>
      </c>
      <c r="P196" s="225"/>
      <c r="Q196" s="128"/>
      <c r="S196" s="246"/>
    </row>
    <row r="197" spans="2:19" x14ac:dyDescent="0.25">
      <c r="B197" s="217" t="s">
        <v>146</v>
      </c>
      <c r="C197" s="218" t="s">
        <v>441</v>
      </c>
      <c r="D197" s="219" t="s">
        <v>196</v>
      </c>
      <c r="E197" s="217" t="s">
        <v>274</v>
      </c>
      <c r="F197" s="217" t="s">
        <v>238</v>
      </c>
      <c r="G197" s="266">
        <v>6.5000000000000002E-2</v>
      </c>
      <c r="H197" s="217" t="s">
        <v>147</v>
      </c>
      <c r="I197" s="217" t="s">
        <v>80</v>
      </c>
      <c r="J197" s="220">
        <v>45594</v>
      </c>
      <c r="K197" s="220">
        <v>46146</v>
      </c>
      <c r="L197" s="221">
        <v>1</v>
      </c>
      <c r="M197" s="267">
        <v>50000</v>
      </c>
      <c r="N197" s="267">
        <v>50050</v>
      </c>
      <c r="O197" s="249">
        <v>50595.22</v>
      </c>
      <c r="P197" s="225"/>
      <c r="Q197" s="128"/>
      <c r="S197" s="246"/>
    </row>
    <row r="198" spans="2:19" x14ac:dyDescent="0.25">
      <c r="B198" s="217" t="s">
        <v>146</v>
      </c>
      <c r="C198" s="218" t="s">
        <v>442</v>
      </c>
      <c r="D198" s="219" t="s">
        <v>196</v>
      </c>
      <c r="E198" s="217" t="s">
        <v>274</v>
      </c>
      <c r="F198" s="217" t="s">
        <v>238</v>
      </c>
      <c r="G198" s="266">
        <v>6.5000000000000002E-2</v>
      </c>
      <c r="H198" s="217" t="s">
        <v>147</v>
      </c>
      <c r="I198" s="217" t="s">
        <v>80</v>
      </c>
      <c r="J198" s="220">
        <v>45594</v>
      </c>
      <c r="K198" s="220">
        <v>46146</v>
      </c>
      <c r="L198" s="221">
        <v>1</v>
      </c>
      <c r="M198" s="267">
        <v>50000</v>
      </c>
      <c r="N198" s="267">
        <v>50050</v>
      </c>
      <c r="O198" s="249">
        <v>50595.22</v>
      </c>
      <c r="P198" s="225"/>
      <c r="Q198" s="128"/>
      <c r="S198" s="246"/>
    </row>
    <row r="199" spans="2:19" x14ac:dyDescent="0.25">
      <c r="B199" s="217" t="s">
        <v>146</v>
      </c>
      <c r="C199" s="218" t="s">
        <v>443</v>
      </c>
      <c r="D199" s="219" t="s">
        <v>196</v>
      </c>
      <c r="E199" s="217" t="s">
        <v>274</v>
      </c>
      <c r="F199" s="217" t="s">
        <v>238</v>
      </c>
      <c r="G199" s="266">
        <v>6.5000000000000002E-2</v>
      </c>
      <c r="H199" s="217" t="s">
        <v>147</v>
      </c>
      <c r="I199" s="217" t="s">
        <v>80</v>
      </c>
      <c r="J199" s="220">
        <v>45594</v>
      </c>
      <c r="K199" s="220">
        <v>46146</v>
      </c>
      <c r="L199" s="221">
        <v>1</v>
      </c>
      <c r="M199" s="267">
        <v>50000</v>
      </c>
      <c r="N199" s="267">
        <v>50050</v>
      </c>
      <c r="O199" s="249">
        <v>50595.22</v>
      </c>
      <c r="P199" s="225"/>
      <c r="Q199" s="128"/>
      <c r="S199" s="246"/>
    </row>
    <row r="200" spans="2:19" x14ac:dyDescent="0.25">
      <c r="B200" s="217" t="s">
        <v>146</v>
      </c>
      <c r="C200" s="218" t="s">
        <v>444</v>
      </c>
      <c r="D200" s="219" t="s">
        <v>196</v>
      </c>
      <c r="E200" s="217" t="s">
        <v>274</v>
      </c>
      <c r="F200" s="217" t="s">
        <v>238</v>
      </c>
      <c r="G200" s="266">
        <v>6.5000000000000002E-2</v>
      </c>
      <c r="H200" s="217" t="s">
        <v>147</v>
      </c>
      <c r="I200" s="217" t="s">
        <v>80</v>
      </c>
      <c r="J200" s="220">
        <v>45594</v>
      </c>
      <c r="K200" s="220">
        <v>46146</v>
      </c>
      <c r="L200" s="221">
        <v>1</v>
      </c>
      <c r="M200" s="267">
        <v>50000</v>
      </c>
      <c r="N200" s="267">
        <v>50050</v>
      </c>
      <c r="O200" s="249">
        <v>50595.22</v>
      </c>
      <c r="P200" s="225"/>
      <c r="Q200" s="128"/>
      <c r="S200" s="246"/>
    </row>
    <row r="201" spans="2:19" x14ac:dyDescent="0.25">
      <c r="B201" s="217" t="s">
        <v>146</v>
      </c>
      <c r="C201" s="218" t="s">
        <v>445</v>
      </c>
      <c r="D201" s="219" t="s">
        <v>196</v>
      </c>
      <c r="E201" s="217" t="s">
        <v>274</v>
      </c>
      <c r="F201" s="217" t="s">
        <v>238</v>
      </c>
      <c r="G201" s="266">
        <v>6.5000000000000002E-2</v>
      </c>
      <c r="H201" s="217" t="s">
        <v>147</v>
      </c>
      <c r="I201" s="217" t="s">
        <v>80</v>
      </c>
      <c r="J201" s="220">
        <v>45594</v>
      </c>
      <c r="K201" s="220">
        <v>46146</v>
      </c>
      <c r="L201" s="221">
        <v>1</v>
      </c>
      <c r="M201" s="267">
        <v>50000</v>
      </c>
      <c r="N201" s="267">
        <v>50050</v>
      </c>
      <c r="O201" s="249">
        <v>50595.22</v>
      </c>
      <c r="P201" s="225"/>
      <c r="Q201" s="128"/>
      <c r="S201" s="246"/>
    </row>
    <row r="202" spans="2:19" x14ac:dyDescent="0.25">
      <c r="B202" s="217" t="s">
        <v>146</v>
      </c>
      <c r="C202" s="218" t="s">
        <v>446</v>
      </c>
      <c r="D202" s="219" t="s">
        <v>196</v>
      </c>
      <c r="E202" s="217" t="s">
        <v>274</v>
      </c>
      <c r="F202" s="217" t="s">
        <v>238</v>
      </c>
      <c r="G202" s="266">
        <v>6.5000000000000002E-2</v>
      </c>
      <c r="H202" s="217" t="s">
        <v>147</v>
      </c>
      <c r="I202" s="217" t="s">
        <v>80</v>
      </c>
      <c r="J202" s="220">
        <v>45594</v>
      </c>
      <c r="K202" s="220">
        <v>46146</v>
      </c>
      <c r="L202" s="221">
        <v>1</v>
      </c>
      <c r="M202" s="267">
        <v>50000</v>
      </c>
      <c r="N202" s="267">
        <v>50050</v>
      </c>
      <c r="O202" s="249">
        <v>50595.22</v>
      </c>
      <c r="P202" s="225"/>
      <c r="Q202" s="128"/>
      <c r="S202" s="246"/>
    </row>
    <row r="203" spans="2:19" x14ac:dyDescent="0.25">
      <c r="B203" s="217" t="s">
        <v>146</v>
      </c>
      <c r="C203" s="218" t="s">
        <v>447</v>
      </c>
      <c r="D203" s="219" t="s">
        <v>196</v>
      </c>
      <c r="E203" s="217" t="s">
        <v>274</v>
      </c>
      <c r="F203" s="217" t="s">
        <v>238</v>
      </c>
      <c r="G203" s="266">
        <v>6.5000000000000002E-2</v>
      </c>
      <c r="H203" s="217" t="s">
        <v>147</v>
      </c>
      <c r="I203" s="217" t="s">
        <v>80</v>
      </c>
      <c r="J203" s="220">
        <v>45594</v>
      </c>
      <c r="K203" s="220">
        <v>46146</v>
      </c>
      <c r="L203" s="221">
        <v>1</v>
      </c>
      <c r="M203" s="267">
        <v>50000</v>
      </c>
      <c r="N203" s="267">
        <v>50050</v>
      </c>
      <c r="O203" s="249">
        <v>50595.22</v>
      </c>
      <c r="P203" s="225"/>
      <c r="Q203" s="128"/>
      <c r="S203" s="246"/>
    </row>
    <row r="204" spans="2:19" x14ac:dyDescent="0.25">
      <c r="B204" s="217" t="s">
        <v>146</v>
      </c>
      <c r="C204" s="218" t="s">
        <v>448</v>
      </c>
      <c r="D204" s="219" t="s">
        <v>196</v>
      </c>
      <c r="E204" s="217" t="s">
        <v>274</v>
      </c>
      <c r="F204" s="217" t="s">
        <v>238</v>
      </c>
      <c r="G204" s="266">
        <v>6.5000000000000002E-2</v>
      </c>
      <c r="H204" s="217" t="s">
        <v>147</v>
      </c>
      <c r="I204" s="217" t="s">
        <v>80</v>
      </c>
      <c r="J204" s="220">
        <v>45594</v>
      </c>
      <c r="K204" s="220">
        <v>46146</v>
      </c>
      <c r="L204" s="221">
        <v>1</v>
      </c>
      <c r="M204" s="267">
        <v>50000</v>
      </c>
      <c r="N204" s="267">
        <v>50050</v>
      </c>
      <c r="O204" s="249">
        <v>50595.22</v>
      </c>
      <c r="P204" s="225"/>
      <c r="Q204" s="128"/>
      <c r="S204" s="246"/>
    </row>
    <row r="205" spans="2:19" x14ac:dyDescent="0.25">
      <c r="B205" s="217" t="s">
        <v>146</v>
      </c>
      <c r="C205" s="218" t="s">
        <v>449</v>
      </c>
      <c r="D205" s="219" t="s">
        <v>196</v>
      </c>
      <c r="E205" s="217" t="s">
        <v>274</v>
      </c>
      <c r="F205" s="217" t="s">
        <v>238</v>
      </c>
      <c r="G205" s="266">
        <v>6.5000000000000002E-2</v>
      </c>
      <c r="H205" s="217" t="s">
        <v>147</v>
      </c>
      <c r="I205" s="217" t="s">
        <v>80</v>
      </c>
      <c r="J205" s="220">
        <v>45594</v>
      </c>
      <c r="K205" s="220">
        <v>46146</v>
      </c>
      <c r="L205" s="221">
        <v>1</v>
      </c>
      <c r="M205" s="267">
        <v>50000</v>
      </c>
      <c r="N205" s="267">
        <v>50050</v>
      </c>
      <c r="O205" s="249">
        <v>50595.22</v>
      </c>
      <c r="P205" s="225"/>
      <c r="Q205" s="128"/>
      <c r="S205" s="246"/>
    </row>
    <row r="206" spans="2:19" x14ac:dyDescent="0.25">
      <c r="B206" s="217" t="s">
        <v>146</v>
      </c>
      <c r="C206" s="218" t="s">
        <v>450</v>
      </c>
      <c r="D206" s="219" t="s">
        <v>196</v>
      </c>
      <c r="E206" s="217" t="s">
        <v>274</v>
      </c>
      <c r="F206" s="217" t="s">
        <v>238</v>
      </c>
      <c r="G206" s="266">
        <v>6.5000000000000002E-2</v>
      </c>
      <c r="H206" s="217" t="s">
        <v>147</v>
      </c>
      <c r="I206" s="217" t="s">
        <v>80</v>
      </c>
      <c r="J206" s="220">
        <v>45594</v>
      </c>
      <c r="K206" s="220">
        <v>46146</v>
      </c>
      <c r="L206" s="221">
        <v>1</v>
      </c>
      <c r="M206" s="267">
        <v>50000</v>
      </c>
      <c r="N206" s="267">
        <v>50050</v>
      </c>
      <c r="O206" s="249">
        <v>50595.22</v>
      </c>
      <c r="P206" s="225"/>
      <c r="Q206" s="128"/>
      <c r="S206" s="246"/>
    </row>
    <row r="207" spans="2:19" x14ac:dyDescent="0.25">
      <c r="B207" s="217" t="s">
        <v>146</v>
      </c>
      <c r="C207" s="218" t="s">
        <v>451</v>
      </c>
      <c r="D207" s="219" t="s">
        <v>196</v>
      </c>
      <c r="E207" s="217" t="s">
        <v>274</v>
      </c>
      <c r="F207" s="217" t="s">
        <v>238</v>
      </c>
      <c r="G207" s="266">
        <v>6.5000000000000002E-2</v>
      </c>
      <c r="H207" s="217" t="s">
        <v>147</v>
      </c>
      <c r="I207" s="217" t="s">
        <v>80</v>
      </c>
      <c r="J207" s="220">
        <v>45594</v>
      </c>
      <c r="K207" s="220">
        <v>46146</v>
      </c>
      <c r="L207" s="221">
        <v>1</v>
      </c>
      <c r="M207" s="267">
        <v>50000</v>
      </c>
      <c r="N207" s="267">
        <v>50050</v>
      </c>
      <c r="O207" s="249">
        <v>50595.22</v>
      </c>
      <c r="P207" s="225"/>
      <c r="Q207" s="128"/>
      <c r="S207" s="246"/>
    </row>
    <row r="208" spans="2:19" x14ac:dyDescent="0.25">
      <c r="B208" s="217" t="s">
        <v>146</v>
      </c>
      <c r="C208" s="218" t="s">
        <v>452</v>
      </c>
      <c r="D208" s="219" t="s">
        <v>150</v>
      </c>
      <c r="E208" s="217" t="s">
        <v>227</v>
      </c>
      <c r="F208" s="217" t="s">
        <v>149</v>
      </c>
      <c r="G208" s="266">
        <v>6.5000000000000002E-2</v>
      </c>
      <c r="H208" s="217" t="s">
        <v>147</v>
      </c>
      <c r="I208" s="217" t="s">
        <v>80</v>
      </c>
      <c r="J208" s="220">
        <v>45600</v>
      </c>
      <c r="K208" s="220">
        <v>46566</v>
      </c>
      <c r="L208" s="221">
        <v>1</v>
      </c>
      <c r="M208" s="267">
        <v>25000</v>
      </c>
      <c r="N208" s="267">
        <v>25476.94</v>
      </c>
      <c r="O208" s="249">
        <v>25305.37</v>
      </c>
      <c r="P208" s="225"/>
      <c r="Q208" s="128"/>
      <c r="S208" s="246"/>
    </row>
    <row r="209" spans="2:19" x14ac:dyDescent="0.25">
      <c r="B209" s="217" t="s">
        <v>146</v>
      </c>
      <c r="C209" s="218" t="s">
        <v>453</v>
      </c>
      <c r="D209" s="219" t="s">
        <v>150</v>
      </c>
      <c r="E209" s="217" t="s">
        <v>227</v>
      </c>
      <c r="F209" s="217" t="s">
        <v>149</v>
      </c>
      <c r="G209" s="266">
        <v>6.5000000000000002E-2</v>
      </c>
      <c r="H209" s="217" t="s">
        <v>147</v>
      </c>
      <c r="I209" s="217" t="s">
        <v>80</v>
      </c>
      <c r="J209" s="220">
        <v>45600</v>
      </c>
      <c r="K209" s="220">
        <v>46566</v>
      </c>
      <c r="L209" s="221">
        <v>1</v>
      </c>
      <c r="M209" s="267">
        <v>25000</v>
      </c>
      <c r="N209" s="267">
        <v>25476.94</v>
      </c>
      <c r="O209" s="249">
        <v>25305.37</v>
      </c>
      <c r="P209" s="225"/>
      <c r="Q209" s="128"/>
      <c r="S209" s="246"/>
    </row>
    <row r="210" spans="2:19" x14ac:dyDescent="0.25">
      <c r="B210" s="217" t="s">
        <v>146</v>
      </c>
      <c r="C210" s="218" t="s">
        <v>454</v>
      </c>
      <c r="D210" s="219" t="s">
        <v>150</v>
      </c>
      <c r="E210" s="217" t="s">
        <v>227</v>
      </c>
      <c r="F210" s="217" t="s">
        <v>149</v>
      </c>
      <c r="G210" s="266">
        <v>6.5000000000000002E-2</v>
      </c>
      <c r="H210" s="217" t="s">
        <v>147</v>
      </c>
      <c r="I210" s="217" t="s">
        <v>80</v>
      </c>
      <c r="J210" s="220">
        <v>45600</v>
      </c>
      <c r="K210" s="220">
        <v>46566</v>
      </c>
      <c r="L210" s="221">
        <v>1</v>
      </c>
      <c r="M210" s="267">
        <v>25000</v>
      </c>
      <c r="N210" s="267">
        <v>25476.94</v>
      </c>
      <c r="O210" s="249">
        <v>25305.37</v>
      </c>
      <c r="P210" s="225"/>
      <c r="Q210" s="128"/>
      <c r="S210" s="246"/>
    </row>
    <row r="211" spans="2:19" x14ac:dyDescent="0.25">
      <c r="B211" s="217" t="s">
        <v>146</v>
      </c>
      <c r="C211" s="218" t="s">
        <v>455</v>
      </c>
      <c r="D211" s="219" t="s">
        <v>150</v>
      </c>
      <c r="E211" s="217" t="s">
        <v>227</v>
      </c>
      <c r="F211" s="217" t="s">
        <v>149</v>
      </c>
      <c r="G211" s="266">
        <v>6.5000000000000002E-2</v>
      </c>
      <c r="H211" s="217" t="s">
        <v>147</v>
      </c>
      <c r="I211" s="217" t="s">
        <v>80</v>
      </c>
      <c r="J211" s="220">
        <v>45600</v>
      </c>
      <c r="K211" s="220">
        <v>46566</v>
      </c>
      <c r="L211" s="221">
        <v>1</v>
      </c>
      <c r="M211" s="267">
        <v>25000</v>
      </c>
      <c r="N211" s="267">
        <v>25476.94</v>
      </c>
      <c r="O211" s="249">
        <v>25305.37</v>
      </c>
      <c r="P211" s="225"/>
      <c r="Q211" s="128"/>
      <c r="S211" s="246"/>
    </row>
    <row r="212" spans="2:19" x14ac:dyDescent="0.25">
      <c r="B212" s="217" t="s">
        <v>146</v>
      </c>
      <c r="C212" s="218" t="s">
        <v>456</v>
      </c>
      <c r="D212" s="219" t="s">
        <v>150</v>
      </c>
      <c r="E212" s="217" t="s">
        <v>227</v>
      </c>
      <c r="F212" s="217" t="s">
        <v>149</v>
      </c>
      <c r="G212" s="266">
        <v>6.5000000000000002E-2</v>
      </c>
      <c r="H212" s="217" t="s">
        <v>147</v>
      </c>
      <c r="I212" s="217" t="s">
        <v>80</v>
      </c>
      <c r="J212" s="220">
        <v>45600</v>
      </c>
      <c r="K212" s="220">
        <v>46566</v>
      </c>
      <c r="L212" s="221">
        <v>1</v>
      </c>
      <c r="M212" s="267">
        <v>25000</v>
      </c>
      <c r="N212" s="267">
        <v>25476.94</v>
      </c>
      <c r="O212" s="249">
        <v>25305.37</v>
      </c>
      <c r="P212" s="225"/>
      <c r="Q212" s="128"/>
      <c r="S212" s="246"/>
    </row>
    <row r="213" spans="2:19" x14ac:dyDescent="0.25">
      <c r="B213" s="217" t="s">
        <v>146</v>
      </c>
      <c r="C213" s="218" t="s">
        <v>457</v>
      </c>
      <c r="D213" s="219" t="s">
        <v>150</v>
      </c>
      <c r="E213" s="217" t="s">
        <v>227</v>
      </c>
      <c r="F213" s="217" t="s">
        <v>149</v>
      </c>
      <c r="G213" s="266">
        <v>6.5000000000000002E-2</v>
      </c>
      <c r="H213" s="217" t="s">
        <v>147</v>
      </c>
      <c r="I213" s="217" t="s">
        <v>80</v>
      </c>
      <c r="J213" s="220">
        <v>45600</v>
      </c>
      <c r="K213" s="220">
        <v>46566</v>
      </c>
      <c r="L213" s="221">
        <v>1</v>
      </c>
      <c r="M213" s="267">
        <v>25000</v>
      </c>
      <c r="N213" s="267">
        <v>25476.94</v>
      </c>
      <c r="O213" s="249">
        <v>25305.37</v>
      </c>
      <c r="P213" s="225"/>
      <c r="Q213" s="128"/>
      <c r="S213" s="246"/>
    </row>
    <row r="214" spans="2:19" x14ac:dyDescent="0.25">
      <c r="B214" s="217" t="s">
        <v>146</v>
      </c>
      <c r="C214" s="218" t="s">
        <v>458</v>
      </c>
      <c r="D214" s="219" t="s">
        <v>150</v>
      </c>
      <c r="E214" s="217" t="s">
        <v>227</v>
      </c>
      <c r="F214" s="217" t="s">
        <v>149</v>
      </c>
      <c r="G214" s="266">
        <v>6.5000000000000002E-2</v>
      </c>
      <c r="H214" s="217" t="s">
        <v>147</v>
      </c>
      <c r="I214" s="217" t="s">
        <v>80</v>
      </c>
      <c r="J214" s="220">
        <v>45600</v>
      </c>
      <c r="K214" s="220">
        <v>46566</v>
      </c>
      <c r="L214" s="221">
        <v>1</v>
      </c>
      <c r="M214" s="267">
        <v>25000</v>
      </c>
      <c r="N214" s="267">
        <v>25476.94</v>
      </c>
      <c r="O214" s="249">
        <v>25305.37</v>
      </c>
      <c r="P214" s="225"/>
      <c r="Q214" s="128"/>
      <c r="S214" s="246"/>
    </row>
    <row r="215" spans="2:19" x14ac:dyDescent="0.25">
      <c r="B215" s="217" t="s">
        <v>146</v>
      </c>
      <c r="C215" s="218" t="s">
        <v>459</v>
      </c>
      <c r="D215" s="219" t="s">
        <v>150</v>
      </c>
      <c r="E215" s="217" t="s">
        <v>227</v>
      </c>
      <c r="F215" s="217" t="s">
        <v>149</v>
      </c>
      <c r="G215" s="266">
        <v>6.5000000000000002E-2</v>
      </c>
      <c r="H215" s="217" t="s">
        <v>147</v>
      </c>
      <c r="I215" s="217" t="s">
        <v>80</v>
      </c>
      <c r="J215" s="220">
        <v>45600</v>
      </c>
      <c r="K215" s="220">
        <v>46566</v>
      </c>
      <c r="L215" s="221">
        <v>1</v>
      </c>
      <c r="M215" s="267">
        <v>25000</v>
      </c>
      <c r="N215" s="267">
        <v>25476.94</v>
      </c>
      <c r="O215" s="249">
        <v>25305.37</v>
      </c>
      <c r="P215" s="225"/>
      <c r="Q215" s="128"/>
      <c r="S215" s="246"/>
    </row>
    <row r="216" spans="2:19" x14ac:dyDescent="0.25">
      <c r="B216" s="217" t="s">
        <v>146</v>
      </c>
      <c r="C216" s="218" t="s">
        <v>460</v>
      </c>
      <c r="D216" s="219" t="s">
        <v>150</v>
      </c>
      <c r="E216" s="217" t="s">
        <v>227</v>
      </c>
      <c r="F216" s="217" t="s">
        <v>149</v>
      </c>
      <c r="G216" s="266">
        <v>6.5000000000000002E-2</v>
      </c>
      <c r="H216" s="217" t="s">
        <v>147</v>
      </c>
      <c r="I216" s="217" t="s">
        <v>80</v>
      </c>
      <c r="J216" s="220">
        <v>45600</v>
      </c>
      <c r="K216" s="220">
        <v>46566</v>
      </c>
      <c r="L216" s="221">
        <v>1</v>
      </c>
      <c r="M216" s="267">
        <v>25000</v>
      </c>
      <c r="N216" s="267">
        <v>25476.94</v>
      </c>
      <c r="O216" s="249">
        <v>25305.37</v>
      </c>
      <c r="P216" s="225"/>
      <c r="Q216" s="128"/>
      <c r="S216" s="246"/>
    </row>
    <row r="217" spans="2:19" x14ac:dyDescent="0.25">
      <c r="B217" s="217" t="s">
        <v>146</v>
      </c>
      <c r="C217" s="218" t="s">
        <v>461</v>
      </c>
      <c r="D217" s="219" t="s">
        <v>150</v>
      </c>
      <c r="E217" s="217" t="s">
        <v>227</v>
      </c>
      <c r="F217" s="217" t="s">
        <v>149</v>
      </c>
      <c r="G217" s="266">
        <v>6.5000000000000002E-2</v>
      </c>
      <c r="H217" s="217" t="s">
        <v>147</v>
      </c>
      <c r="I217" s="217" t="s">
        <v>80</v>
      </c>
      <c r="J217" s="220">
        <v>45600</v>
      </c>
      <c r="K217" s="220">
        <v>46566</v>
      </c>
      <c r="L217" s="221">
        <v>1</v>
      </c>
      <c r="M217" s="267">
        <v>25000</v>
      </c>
      <c r="N217" s="267">
        <v>25476.94</v>
      </c>
      <c r="O217" s="249">
        <v>25305.37</v>
      </c>
      <c r="P217" s="225"/>
      <c r="Q217" s="128"/>
      <c r="S217" s="246"/>
    </row>
    <row r="218" spans="2:19" x14ac:dyDescent="0.25">
      <c r="B218" s="217" t="s">
        <v>146</v>
      </c>
      <c r="C218" s="218" t="s">
        <v>462</v>
      </c>
      <c r="D218" s="219" t="s">
        <v>162</v>
      </c>
      <c r="E218" s="217" t="s">
        <v>231</v>
      </c>
      <c r="F218" s="217" t="s">
        <v>270</v>
      </c>
      <c r="G218" s="266">
        <v>6.4500000000000002E-2</v>
      </c>
      <c r="H218" s="217" t="s">
        <v>147</v>
      </c>
      <c r="I218" s="217" t="s">
        <v>80</v>
      </c>
      <c r="J218" s="220">
        <v>45600</v>
      </c>
      <c r="K218" s="220">
        <v>46442</v>
      </c>
      <c r="L218" s="221">
        <v>1</v>
      </c>
      <c r="M218" s="267">
        <v>100000</v>
      </c>
      <c r="N218" s="267">
        <v>105406.43</v>
      </c>
      <c r="O218" s="249">
        <v>106353.21</v>
      </c>
      <c r="P218" s="225"/>
      <c r="Q218" s="128"/>
      <c r="S218" s="246"/>
    </row>
    <row r="219" spans="2:19" x14ac:dyDescent="0.25">
      <c r="B219" s="217" t="s">
        <v>146</v>
      </c>
      <c r="C219" s="218" t="s">
        <v>463</v>
      </c>
      <c r="D219" s="219" t="s">
        <v>175</v>
      </c>
      <c r="E219" s="217" t="s">
        <v>233</v>
      </c>
      <c r="F219" s="217" t="s">
        <v>185</v>
      </c>
      <c r="G219" s="266">
        <v>6.5000000000000002E-2</v>
      </c>
      <c r="H219" s="217" t="s">
        <v>147</v>
      </c>
      <c r="I219" s="217" t="s">
        <v>80</v>
      </c>
      <c r="J219" s="220">
        <v>45607</v>
      </c>
      <c r="K219" s="220">
        <v>46328</v>
      </c>
      <c r="L219" s="221">
        <v>1</v>
      </c>
      <c r="M219" s="267">
        <v>250000</v>
      </c>
      <c r="N219" s="267">
        <v>250250</v>
      </c>
      <c r="O219" s="249">
        <v>252407.64</v>
      </c>
      <c r="P219" s="225"/>
      <c r="Q219" s="128"/>
      <c r="S219" s="246"/>
    </row>
    <row r="220" spans="2:19" x14ac:dyDescent="0.25">
      <c r="B220" s="217" t="s">
        <v>146</v>
      </c>
      <c r="C220" s="218" t="s">
        <v>464</v>
      </c>
      <c r="D220" s="219" t="s">
        <v>175</v>
      </c>
      <c r="E220" s="217" t="s">
        <v>233</v>
      </c>
      <c r="F220" s="217" t="s">
        <v>185</v>
      </c>
      <c r="G220" s="266">
        <v>6.5000000000000002E-2</v>
      </c>
      <c r="H220" s="217" t="s">
        <v>147</v>
      </c>
      <c r="I220" s="217" t="s">
        <v>80</v>
      </c>
      <c r="J220" s="220">
        <v>45607</v>
      </c>
      <c r="K220" s="220">
        <v>46328</v>
      </c>
      <c r="L220" s="221">
        <v>1</v>
      </c>
      <c r="M220" s="267">
        <v>250000</v>
      </c>
      <c r="N220" s="267">
        <v>250250</v>
      </c>
      <c r="O220" s="249">
        <v>252407.64</v>
      </c>
      <c r="P220" s="225"/>
      <c r="Q220" s="128"/>
      <c r="S220" s="246"/>
    </row>
    <row r="221" spans="2:19" x14ac:dyDescent="0.25">
      <c r="B221" s="217" t="s">
        <v>146</v>
      </c>
      <c r="C221" s="218" t="s">
        <v>465</v>
      </c>
      <c r="D221" s="219" t="s">
        <v>175</v>
      </c>
      <c r="E221" s="217" t="s">
        <v>233</v>
      </c>
      <c r="F221" s="217" t="s">
        <v>185</v>
      </c>
      <c r="G221" s="266">
        <v>6.5000000000000002E-2</v>
      </c>
      <c r="H221" s="217" t="s">
        <v>147</v>
      </c>
      <c r="I221" s="217" t="s">
        <v>80</v>
      </c>
      <c r="J221" s="220">
        <v>45607</v>
      </c>
      <c r="K221" s="220">
        <v>46328</v>
      </c>
      <c r="L221" s="221">
        <v>1</v>
      </c>
      <c r="M221" s="267">
        <v>250000</v>
      </c>
      <c r="N221" s="267">
        <v>250250</v>
      </c>
      <c r="O221" s="249">
        <v>252407.64</v>
      </c>
      <c r="P221" s="225"/>
      <c r="Q221" s="128"/>
      <c r="S221" s="246"/>
    </row>
    <row r="222" spans="2:19" x14ac:dyDescent="0.25">
      <c r="B222" s="217" t="s">
        <v>146</v>
      </c>
      <c r="C222" s="218" t="s">
        <v>466</v>
      </c>
      <c r="D222" s="219" t="s">
        <v>175</v>
      </c>
      <c r="E222" s="217" t="s">
        <v>233</v>
      </c>
      <c r="F222" s="217" t="s">
        <v>185</v>
      </c>
      <c r="G222" s="266">
        <v>6.5000000000000002E-2</v>
      </c>
      <c r="H222" s="217" t="s">
        <v>147</v>
      </c>
      <c r="I222" s="217" t="s">
        <v>80</v>
      </c>
      <c r="J222" s="220">
        <v>45607</v>
      </c>
      <c r="K222" s="220">
        <v>46328</v>
      </c>
      <c r="L222" s="221">
        <v>1</v>
      </c>
      <c r="M222" s="267">
        <v>250000</v>
      </c>
      <c r="N222" s="267">
        <v>250250</v>
      </c>
      <c r="O222" s="249">
        <v>252407.64</v>
      </c>
      <c r="P222" s="225"/>
      <c r="Q222" s="128"/>
      <c r="S222" s="246"/>
    </row>
    <row r="223" spans="2:19" x14ac:dyDescent="0.25">
      <c r="B223" s="217" t="s">
        <v>146</v>
      </c>
      <c r="C223" s="218" t="s">
        <v>467</v>
      </c>
      <c r="D223" s="219" t="s">
        <v>175</v>
      </c>
      <c r="E223" s="217" t="s">
        <v>233</v>
      </c>
      <c r="F223" s="217" t="s">
        <v>185</v>
      </c>
      <c r="G223" s="266">
        <v>6.5000000000000002E-2</v>
      </c>
      <c r="H223" s="217" t="s">
        <v>147</v>
      </c>
      <c r="I223" s="217" t="s">
        <v>80</v>
      </c>
      <c r="J223" s="220">
        <v>45607</v>
      </c>
      <c r="K223" s="220">
        <v>46328</v>
      </c>
      <c r="L223" s="221">
        <v>1</v>
      </c>
      <c r="M223" s="267">
        <v>250000</v>
      </c>
      <c r="N223" s="267">
        <v>250250</v>
      </c>
      <c r="O223" s="249">
        <v>252407.64</v>
      </c>
      <c r="P223" s="225"/>
      <c r="Q223" s="128"/>
      <c r="S223" s="246"/>
    </row>
    <row r="224" spans="2:19" x14ac:dyDescent="0.25">
      <c r="B224" s="217" t="s">
        <v>146</v>
      </c>
      <c r="C224" s="218" t="s">
        <v>468</v>
      </c>
      <c r="D224" s="219" t="s">
        <v>175</v>
      </c>
      <c r="E224" s="217" t="s">
        <v>233</v>
      </c>
      <c r="F224" s="217" t="s">
        <v>185</v>
      </c>
      <c r="G224" s="266">
        <v>6.5000000000000002E-2</v>
      </c>
      <c r="H224" s="217" t="s">
        <v>147</v>
      </c>
      <c r="I224" s="217" t="s">
        <v>80</v>
      </c>
      <c r="J224" s="220">
        <v>45607</v>
      </c>
      <c r="K224" s="220">
        <v>46328</v>
      </c>
      <c r="L224" s="221">
        <v>1</v>
      </c>
      <c r="M224" s="267">
        <v>250000</v>
      </c>
      <c r="N224" s="267">
        <v>250250</v>
      </c>
      <c r="O224" s="249">
        <v>252407.64</v>
      </c>
      <c r="P224" s="225"/>
      <c r="Q224" s="128"/>
      <c r="S224" s="246"/>
    </row>
    <row r="225" spans="1:19" x14ac:dyDescent="0.25">
      <c r="B225" s="217" t="s">
        <v>146</v>
      </c>
      <c r="C225" s="218" t="s">
        <v>469</v>
      </c>
      <c r="D225" s="219" t="s">
        <v>175</v>
      </c>
      <c r="E225" s="217" t="s">
        <v>233</v>
      </c>
      <c r="F225" s="217" t="s">
        <v>185</v>
      </c>
      <c r="G225" s="266">
        <v>6.5000000000000002E-2</v>
      </c>
      <c r="H225" s="217" t="s">
        <v>147</v>
      </c>
      <c r="I225" s="217" t="s">
        <v>80</v>
      </c>
      <c r="J225" s="220">
        <v>45607</v>
      </c>
      <c r="K225" s="220">
        <v>46328</v>
      </c>
      <c r="L225" s="221">
        <v>1</v>
      </c>
      <c r="M225" s="267">
        <v>250000</v>
      </c>
      <c r="N225" s="267">
        <v>250250</v>
      </c>
      <c r="O225" s="249">
        <v>252407.64</v>
      </c>
      <c r="P225" s="225"/>
      <c r="Q225" s="128"/>
      <c r="S225" s="246"/>
    </row>
    <row r="226" spans="1:19" x14ac:dyDescent="0.25">
      <c r="B226" s="217" t="s">
        <v>146</v>
      </c>
      <c r="C226" s="218" t="s">
        <v>470</v>
      </c>
      <c r="D226" s="219" t="s">
        <v>175</v>
      </c>
      <c r="E226" s="217" t="s">
        <v>233</v>
      </c>
      <c r="F226" s="217" t="s">
        <v>185</v>
      </c>
      <c r="G226" s="266">
        <v>6.5000000000000002E-2</v>
      </c>
      <c r="H226" s="217" t="s">
        <v>147</v>
      </c>
      <c r="I226" s="217" t="s">
        <v>80</v>
      </c>
      <c r="J226" s="220">
        <v>45607</v>
      </c>
      <c r="K226" s="220">
        <v>46328</v>
      </c>
      <c r="L226" s="221">
        <v>1</v>
      </c>
      <c r="M226" s="267">
        <v>250000</v>
      </c>
      <c r="N226" s="267">
        <v>250250</v>
      </c>
      <c r="O226" s="249">
        <v>252407.64</v>
      </c>
      <c r="P226" s="225"/>
      <c r="Q226" s="128"/>
      <c r="S226" s="246"/>
    </row>
    <row r="227" spans="1:19" x14ac:dyDescent="0.25">
      <c r="B227" s="217" t="s">
        <v>146</v>
      </c>
      <c r="C227" s="218">
        <v>261224</v>
      </c>
      <c r="D227" s="219" t="s">
        <v>471</v>
      </c>
      <c r="E227" s="217" t="s">
        <v>472</v>
      </c>
      <c r="F227" s="217" t="s">
        <v>197</v>
      </c>
      <c r="G227" s="266">
        <v>5.5E-2</v>
      </c>
      <c r="H227" s="217" t="s">
        <v>147</v>
      </c>
      <c r="I227" s="217" t="s">
        <v>80</v>
      </c>
      <c r="J227" s="220">
        <v>45652</v>
      </c>
      <c r="K227" s="220">
        <v>46024</v>
      </c>
      <c r="L227" s="221">
        <v>1</v>
      </c>
      <c r="M227" s="267">
        <v>50000</v>
      </c>
      <c r="N227" s="267">
        <v>50050</v>
      </c>
      <c r="O227" s="249">
        <v>50080.24</v>
      </c>
      <c r="P227" s="225"/>
      <c r="Q227" s="128"/>
      <c r="S227" s="246"/>
    </row>
    <row r="228" spans="1:19" x14ac:dyDescent="0.25">
      <c r="B228" s="217" t="s">
        <v>146</v>
      </c>
      <c r="C228" s="218">
        <v>2612241</v>
      </c>
      <c r="D228" s="219" t="s">
        <v>471</v>
      </c>
      <c r="E228" s="217" t="s">
        <v>472</v>
      </c>
      <c r="F228" s="217" t="s">
        <v>197</v>
      </c>
      <c r="G228" s="266">
        <v>5.5E-2</v>
      </c>
      <c r="H228" s="217" t="s">
        <v>147</v>
      </c>
      <c r="I228" s="217" t="s">
        <v>80</v>
      </c>
      <c r="J228" s="220">
        <v>45652</v>
      </c>
      <c r="K228" s="220">
        <v>46024</v>
      </c>
      <c r="L228" s="221">
        <v>1</v>
      </c>
      <c r="M228" s="267">
        <v>50000</v>
      </c>
      <c r="N228" s="267">
        <v>50050</v>
      </c>
      <c r="O228" s="249">
        <v>50080.24</v>
      </c>
      <c r="P228" s="225"/>
      <c r="Q228" s="128"/>
      <c r="S228" s="246"/>
    </row>
    <row r="229" spans="1:19" x14ac:dyDescent="0.25">
      <c r="B229" s="217" t="s">
        <v>333</v>
      </c>
      <c r="C229" s="218" t="s">
        <v>473</v>
      </c>
      <c r="D229" s="219" t="s">
        <v>240</v>
      </c>
      <c r="E229" s="217" t="s">
        <v>241</v>
      </c>
      <c r="F229" s="217" t="s">
        <v>242</v>
      </c>
      <c r="G229" s="266">
        <v>0</v>
      </c>
      <c r="H229" s="217" t="s">
        <v>337</v>
      </c>
      <c r="I229" s="217" t="s">
        <v>243</v>
      </c>
      <c r="J229" s="220">
        <v>45656</v>
      </c>
      <c r="K229" s="220">
        <v>45659</v>
      </c>
      <c r="L229" s="221">
        <v>500000</v>
      </c>
      <c r="M229" s="267">
        <v>500000</v>
      </c>
      <c r="N229" s="267">
        <v>499824.2</v>
      </c>
      <c r="O229" s="249">
        <v>499888.68</v>
      </c>
      <c r="P229" s="225"/>
      <c r="Q229" s="128"/>
      <c r="S229" s="246"/>
    </row>
    <row r="230" spans="1:19" hidden="1" x14ac:dyDescent="0.25">
      <c r="A230" s="225"/>
      <c r="B230" s="225"/>
      <c r="C230" s="225"/>
      <c r="D230" s="225"/>
      <c r="E230" s="225"/>
      <c r="F230" s="225"/>
      <c r="G230" s="225"/>
      <c r="H230" s="225"/>
      <c r="I230" s="225"/>
      <c r="J230" s="225"/>
      <c r="K230" s="225"/>
      <c r="L230" s="225"/>
      <c r="M230" s="225"/>
      <c r="N230" s="225"/>
      <c r="O230" s="225"/>
      <c r="P230" s="225"/>
      <c r="Q230" s="128"/>
      <c r="S230" s="246"/>
    </row>
    <row r="231" spans="1:19" x14ac:dyDescent="0.25">
      <c r="B231" s="227" t="s">
        <v>474</v>
      </c>
      <c r="C231" s="251"/>
      <c r="D231" s="251"/>
      <c r="E231" s="251"/>
      <c r="F231" s="252"/>
      <c r="G231" s="251"/>
      <c r="H231" s="251"/>
      <c r="I231" s="253"/>
      <c r="J231" s="253"/>
      <c r="K231" s="254"/>
      <c r="L231" s="253"/>
      <c r="M231" s="255"/>
      <c r="N231" s="256"/>
      <c r="O231" s="257">
        <f>+SUM(O5:O230)</f>
        <v>61449034.999999888</v>
      </c>
      <c r="P231" s="225"/>
    </row>
    <row r="232" spans="1:19" x14ac:dyDescent="0.25">
      <c r="B232" s="227" t="s">
        <v>247</v>
      </c>
      <c r="C232" s="251"/>
      <c r="D232" s="251"/>
      <c r="E232" s="251"/>
      <c r="F232" s="252"/>
      <c r="G232" s="251"/>
      <c r="H232" s="251"/>
      <c r="I232" s="253"/>
      <c r="J232" s="253"/>
      <c r="K232" s="254"/>
      <c r="L232" s="253"/>
      <c r="M232" s="255"/>
      <c r="N232" s="256"/>
      <c r="O232" s="257">
        <v>53272309</v>
      </c>
      <c r="P232" s="228"/>
    </row>
    <row r="233" spans="1:19" x14ac:dyDescent="0.25">
      <c r="B233" s="229"/>
      <c r="C233" s="225"/>
      <c r="D233" s="225"/>
      <c r="E233" s="225"/>
      <c r="F233" s="230"/>
      <c r="G233" s="225"/>
      <c r="H233" s="225"/>
      <c r="I233" s="231"/>
      <c r="J233" s="231"/>
      <c r="K233" s="231"/>
      <c r="L233" s="231"/>
      <c r="M233" s="232"/>
      <c r="N233" s="233"/>
      <c r="O233" s="234"/>
      <c r="P233" s="228"/>
    </row>
    <row r="234" spans="1:19" hidden="1" x14ac:dyDescent="0.25">
      <c r="B234" s="225"/>
      <c r="C234" s="225"/>
      <c r="D234" s="225"/>
      <c r="E234" s="225"/>
      <c r="F234" s="225"/>
      <c r="G234" s="225"/>
      <c r="H234" s="225"/>
      <c r="I234" s="225"/>
      <c r="J234" s="225"/>
      <c r="K234" s="226"/>
      <c r="L234" s="225"/>
      <c r="M234" s="225"/>
      <c r="N234" s="225"/>
      <c r="O234" s="261">
        <f>+O231-'1 - EEFF FONDO USD '!F20</f>
        <v>-1.1175870895385742E-7</v>
      </c>
      <c r="P234" s="225"/>
    </row>
    <row r="235" spans="1:19" hidden="1" x14ac:dyDescent="0.25">
      <c r="B235" s="225"/>
      <c r="C235" s="225"/>
      <c r="D235" s="225"/>
      <c r="E235" s="225"/>
      <c r="F235" s="225"/>
      <c r="G235" s="225"/>
      <c r="H235" s="225"/>
      <c r="I235" s="225"/>
      <c r="J235" s="230"/>
      <c r="K235" s="226"/>
      <c r="L235" s="225"/>
      <c r="M235" s="225"/>
      <c r="N235" s="225"/>
      <c r="O235" s="231">
        <f>+O232-'1 - EEFF FONDO USD '!H20</f>
        <v>0</v>
      </c>
      <c r="P235" s="225"/>
    </row>
    <row r="236" spans="1:19" x14ac:dyDescent="0.25">
      <c r="B236" s="225"/>
      <c r="C236" s="225"/>
      <c r="D236" s="225"/>
      <c r="E236" s="225"/>
      <c r="F236" s="225"/>
      <c r="G236" s="225"/>
      <c r="H236" s="225"/>
      <c r="I236" s="225"/>
      <c r="J236" s="230"/>
      <c r="K236" s="226"/>
      <c r="L236" s="225"/>
      <c r="M236" s="225"/>
      <c r="N236" s="225"/>
      <c r="O236" s="225"/>
      <c r="P236" s="225"/>
    </row>
  </sheetData>
  <pageMargins left="0.7" right="0.7" top="0.75" bottom="0.75" header="0.3" footer="0.3"/>
  <pageSetup scale="36"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5" Type="http://schemas.openxmlformats.org/package/2006/relationships/digital-signature/signature" Target="sig4.xml"/><Relationship Id="rId4"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qc57gmHsHHo3PUNNhMHVz1bXPgTF9bIfyhiqS9EdL3c=</DigestValue>
    </Reference>
    <Reference Type="http://www.w3.org/2000/09/xmldsig#Object" URI="#idOfficeObject">
      <DigestMethod Algorithm="http://www.w3.org/2001/04/xmlenc#sha256"/>
      <DigestValue>vnFPhZQotjpWFqE6z52sQ8FZq+UMRkpJGx2a1WSqXng=</DigestValue>
    </Reference>
    <Reference Type="http://uri.etsi.org/01903#SignedProperties" URI="#idSignedProperties">
      <Transforms>
        <Transform Algorithm="http://www.w3.org/TR/2001/REC-xml-c14n-20010315"/>
      </Transforms>
      <DigestMethod Algorithm="http://www.w3.org/2001/04/xmlenc#sha256"/>
      <DigestValue>L7xW6CSAi71j7RSCMlNXRGuzTGS0698OgTjKg0axF70=</DigestValue>
    </Reference>
    <Reference Type="http://www.w3.org/2000/09/xmldsig#Object" URI="#idValidSigLnImg">
      <DigestMethod Algorithm="http://www.w3.org/2001/04/xmlenc#sha256"/>
      <DigestValue>JfcN9JUah9l8KmZiqWgwKo04NCYq413rRejrODjOatQ=</DigestValue>
    </Reference>
    <Reference Type="http://www.w3.org/2000/09/xmldsig#Object" URI="#idInvalidSigLnImg">
      <DigestMethod Algorithm="http://www.w3.org/2001/04/xmlenc#sha256"/>
      <DigestValue>hkmU16bYcDfMPI8xsJHikY3kcmLvD6d19hWsQJJdIBk=</DigestValue>
    </Reference>
  </SignedInfo>
  <SignatureValue>K5tw4D3a5kyv3+N6RAttV9TMtd96YDL5bh6r0nfPglmT5xhuwb0qxAWSRngLjZwqmk4rX1Y3PBb+
zIyRT5o0JZ50L7VySMr+vkNsDWW/wno21uwj43Jxmfri0ZX1+fvzkS/2Xcv0wXxtcigBGVPcsVha
AEWN2U68/yFEaxnbdat50FE2oAw/iRvWYUnTTq46n2+lC89aPFF0I9vKuaEcsCXwfaw/91f+yd0L
Qfq7sJQymRZD598aw8bgVJT3HMqXCWi13yauvHfvC7L7OMRGx0FZCPnP2ruYY8tBNVAxgpjmKLAO
CgIdAXVyQFupe0wYUqlK1gfdQk2hs78+Dg7cEw==</SignatureValue>
  <KeyInfo>
    <X509Data>
      <X509Certificate>MIIIgjCCBmqgAwIBAgIIBPb47OlgbukwDQYJKoZIhvcNAQELBQAwWjEaMBgGA1UEAwwRQ0EtRE9DVU1FTlRBIFMuQS4xFjAUBgNVBAUTDVJVQzgwMDUwMTcyLTExFzAVBgNVBAoMDkRPQ1VNRU5UQSBTLkEuMQswCQYDVQQGEwJQWTAeFw0yNDAzMjcxNDI1MDBaFw0yNjAzMjcxNDI1MDBaMIG0MSEwHwYDVQQDDBhEQU5JRUwgT1NWQUxETyBFTElDRVRDSEUxETAPBgNVBAUTCENJOTkxNDQ5MRcwFQYDVQQqDA5EQU5JRUwgT1NWQUxETzESMBAGA1UEBAwJRUxJQ0VUQ0hFMQswCQYDVQQLDAJGMjE1MDMGA1UECgwsQ0VSVElGSUNBRE8gQ1VBTElGSUNBRE8gREUgRklSTUEgRUxFQ1RST05JQ0ExCzAJBgNVBAYTAlBZMIIBIjANBgkqhkiG9w0BAQEFAAOCAQ8AMIIBCgKCAQEA0u/6JHlGavqe4jtXTwIl6sanw978I0hc/GUhQkaWimATeA9ayp7RukOdGU69AZu++hI05tL8FjACDiMNgDj338k3SiDlP9jfCQhIJJT1MKxSVzbmwz9xnwbVl1mMMKOj1J5yDVbp6tfUounvJ3mWBOIE3JfHSjxI20isoXNeE35OO71vRva5iCDuBLLzGJxcjca0iRBQl869pwvn0XxLZKcFWlWrnEPYK0LelspnLIEmnw2x71BnGzxmAezuxtUXwu5FZ5KvkgzDMrxF/Y5JGxKg2XadA/agSeCh67+JxGx7HnO0kmGbMPGnk2nGXtD9rw1URsEu1sLprP4Gno1dLQIDAQABo4ID7zCCA+swDAYDVR0TAQH/BAIwADAfBgNVHSMEGDAWgBShPYUrzdgslh85AgyfUztY2JULezCBlAYIKwYBBQUHAQEEgYcwgYQwVQYIKwYBBQUHMAKGSWh0dHBzOi8vd3d3LmRpZ2l0by5jb20ucHkvdXBsb2Fkcy9jZXJ0aWZpY2Fkby1kb2N1bWVudGEtc2EtMTUzNTExNzc3MS5jcnQwKwYIKwYBBQUHMAGGH2h0dHBzOi8vd3d3LmRpZ2l0by5jb20ucHkvb2NzcC8wUgYDVR0RBEswSYEbZGFuaWVsLmVsaWNldGNoZUBkZWEuY29tLnB5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ZxJr+QDhKnsZeXgR9CcWrVuCsy0wDgYDVR0PAQH/BAQDAgXgMA0GCSqGSIb3DQEBCwUAA4ICAQA5XH6vbj9Ec/ifLe0wgwChzhhoVDK5GvhQntuCrJG/hNdbdhaMmag/innGX47k6U1eQ8KlaIgwMOQ9t6x8Yma/9Rp74azbGGrXaDIDQu4LJHdKo1zTSia6XBEN+hq5XSm3wXF73V8tfIlctGshcd3ueuXVVbosDEGxcZxHwRBQHqhq1Pn8N2EwFwlQyFxnvp73rub9T0FGpdkIPNd7fmtAJA5mJLJ54dNkjyZdGGOiP90hacYBnPFgYioOWTNjtFvkXx1c405lLaxFoHhJYUvOiwPcj2dfV+NzSGzxdrEZ1QubEddnXbKIytgXpILI9rNeWKz0Mlc7SBknjh61NoOuJ1fWI3JoMfhq3wPMTsECd7sB2X6l0NR87pSMhoMSTe8/Q5PAU9Kz2wpj2jju/xsVbyvqLGJ1uHQkhKWWhU5xlLX5vYeCia6+Vf+X7LNzVYd3YD+/xiEhrgrqDsJKfKSq8qFV1wJmMBNHZVZ8NdIj7eX5bsl0xEG11qzDhZmkIVlYtRkkPzcqBkW2Nlofy0fBQHVoB9Tn2Wj+FnDhFccuTASaYwHrZfhaeq9JbQ0+5lLZNjIGYTEVJ8POksBCgNZJi8tC3JBYrL5ndx9Hv/MMbwdAFWInbrZCMVdtO22VDvp/PgvTTB0sLqpnJ/DnAzeTzUwYAWa5j9jKU4W0lJwZ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nD7YRJrAdKe5dS2Fn9ArU7ifmVJZm5k8fmoC+kToivA=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TTUHyXTvG9RpE2JCVWtvrHPIWrz0efhD/vadrl5CehY=</DigestValue>
      </Reference>
      <Reference URI="/xl/drawings/drawing2.xml?ContentType=application/vnd.openxmlformats-officedocument.drawing+xml">
        <DigestMethod Algorithm="http://www.w3.org/2001/04/xmlenc#sha256"/>
        <DigestValue>X+DONNgeQ0cU+/mCzpX86xVNVVC4IXd4KqGZDBAVdyo=</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BH6tMGntSp6d1H+crc1BGpRiRkOrSIYrTspQ3qsDQWE=</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AJci5Be0CRDleVsNg8BL0mwaxMTf0Py3Snf7bIOIAIk=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Dh5T0FNC+VFrcBJaHwNI8ptDjjJtMZJ3jNHbis110qY=</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v5j0VucXOIWCF1prXahGED6zgPuUaYK60gOCTWU3Oeg=</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+r14b2AsqjT4Zc7Y1KBpAKmgdKsPI2MamZWpK3kk5fo=</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6BvVuHz5nUjo+z3z25npXlERJ+8zsIBuDwvzTlqZhUc=</DigestValue>
      </Reference>
      <Reference URI="/xl/sharedStrings.xml?ContentType=application/vnd.openxmlformats-officedocument.spreadsheetml.sharedStrings+xml">
        <DigestMethod Algorithm="http://www.w3.org/2001/04/xmlenc#sha256"/>
        <DigestValue>xsYX0l6g/scmqr99FiV/2WWrSmF1OWc9cWah+pAAlOI=</DigestValue>
      </Reference>
      <Reference URI="/xl/styles.xml?ContentType=application/vnd.openxmlformats-officedocument.spreadsheetml.styles+xml">
        <DigestMethod Algorithm="http://www.w3.org/2001/04/xmlenc#sha256"/>
        <DigestValue>HRp8sTdP84FqX7y9VfmzQNxslk26cg3ba61LAGarZyw=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NQa6iqOOYaPUZB3p0rZgpybAZPR3n+j7CE0I9jmiICc=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YSKwS4WTDhEro56jy9Ogi+0HFeQ8Do7z//PO1cND7HY=</DigestValue>
      </Reference>
      <Reference URI="/xl/worksheets/sheet2.xml?ContentType=application/vnd.openxmlformats-officedocument.spreadsheetml.worksheet+xml">
        <DigestMethod Algorithm="http://www.w3.org/2001/04/xmlenc#sha256"/>
        <DigestValue>HFfMwnuei3MGdaeJaxRidTA7cluTbizMaL5d4D5dOpM=</DigestValue>
      </Reference>
      <Reference URI="/xl/worksheets/sheet3.xml?ContentType=application/vnd.openxmlformats-officedocument.spreadsheetml.worksheet+xml">
        <DigestMethod Algorithm="http://www.w3.org/2001/04/xmlenc#sha256"/>
        <DigestValue>ooaJ5rXmFCkuv5YX1Q7c5g0MXVOwD3vhPiGMOxJ68vk=</DigestValue>
      </Reference>
      <Reference URI="/xl/worksheets/sheet4.xml?ContentType=application/vnd.openxmlformats-officedocument.spreadsheetml.worksheet+xml">
        <DigestMethod Algorithm="http://www.w3.org/2001/04/xmlenc#sha256"/>
        <DigestValue>cwlap5ORT3GTldWwPecofXzfCP8O9WW8E3zqaTZUExA=</DigestValue>
      </Reference>
      <Reference URI="/xl/worksheets/sheet5.xml?ContentType=application/vnd.openxmlformats-officedocument.spreadsheetml.worksheet+xml">
        <DigestMethod Algorithm="http://www.w3.org/2001/04/xmlenc#sha256"/>
        <DigestValue>DfAuWPoIcuPJ3kqKR2xkVKMda3u7mj2TYf4vebNp1BQ=</DigestValue>
      </Reference>
      <Reference URI="/xl/worksheets/sheet6.xml?ContentType=application/vnd.openxmlformats-officedocument.spreadsheetml.worksheet+xml">
        <DigestMethod Algorithm="http://www.w3.org/2001/04/xmlenc#sha256"/>
        <DigestValue>IGJhDJ5VVXAUpDsYQrPrXL0qOZDaIAhnjRW5NmbZe30=</DigestValue>
      </Reference>
      <Reference URI="/xl/worksheets/sheet7.xml?ContentType=application/vnd.openxmlformats-officedocument.spreadsheetml.worksheet+xml">
        <DigestMethod Algorithm="http://www.w3.org/2001/04/xmlenc#sha256"/>
        <DigestValue>jG3tO94RQN4xunrelW3bv5FKtJIRoNJWbEvo+/Y9FRc=</DigestValue>
      </Reference>
    </Manifest>
    <SignatureProperties>
      <SignatureProperty Id="idSignatureTime" Target="#idPackageSignature">
        <mdssi:SignatureTime xmlns:mdssi="http://schemas.openxmlformats.org/package/2006/digital-signature">
          <mdssi:Format>YYYY-MM-DDThh:mm:ssTZD</mdssi:Format>
          <mdssi:Value>2025-03-31T12:28:29Z</mdssi:Value>
        </mdssi:SignatureTime>
      </SignatureProperty>
    </SignatureProperties>
  </Object>
  <Object Id="idOfficeObject">
    <SignatureProperties>
      <SignatureProperty Id="idOfficeV1Details" Target="#idPackageSignature">
        <SignatureInfoV1 xmlns="http://schemas.microsoft.com/office/2006/digsig">
          <SetupID>{76D87E6E-A082-4C5A-94A5-4435A31C01E1}</SetupID>
          <SignatureText>Daniel Elicetche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2025-03-31T12:28:29Z</xd:SigningTime>
          <xd:SigningCertificate>
            <xd:Cert>
              <xd:CertDigest>
                <DigestMethod Algorithm="http://www.w3.org/2001/04/xmlenc#sha256"/>
                <DigestValue>z3VJwsCsxipC0+A8obtzt1wsQleUx9C9tNu/vUFPxKY=</DigestValue>
              </xd:CertDigest>
              <xd:IssuerSerial>
                <X509IssuerName>C=PY, O=DOCUMENTA S.A., SERIALNUMBER=RUC80050172-1, CN=CA-DOCUMENTA S.A.</X509IssuerName>
                <X509SerialNumber>357746916833914601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eFAAAEgoAACBFTUYAAAEA3BkAAJ0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DAAAADcAAAAgAAAAWgAAAAEAAAAAwIBBjuOAQQwAAABbAAAAAQAAAEwAAAAEAAAACwAAADcAAAAiAAAAWwAAAFAAAABYAAA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7AAAAuwAAAFYAAAAtAAAAOwAAAI8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0AAAA7AAAAvAAAAFcAAAAlAAAADAAAAAMAAABUAAAAtAAAAC4AAAA7AAAAugAAAFYAAAABAAAAAMCAQY7jgEEuAAAAOwAAABEAAABMAAAAAAAAAAAAAAAAAAAA//////////9wAAAARABhAG4AaQBlAGwAIABFAGwAaQBjAGUAdABjAGgAZQAgAAAADgAAAAoAAAALAAAABQAAAAoAAAAFAAAABQAAAAoAAAAFAAAABQAAAAkAAAAKAAAABwAAAAkAAAALAAAACgAAAAUAAABLAAAAQAAAADAAAAAFAAAAIAAAAAEAAAABAAAAEAAAAAAAAAAAAAAAQAEAAKAAAAAAAAAAAAAAAEABAACgAAAAJQAAAAwAAAACAAAA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BSAAAAcAEAAAQ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CwAAAGEAAAA1AQAAcgAAACUAAAAMAAAABAAAAFQAAACsAAAADAAAAGEAAABlAAAAcQAAAAEAAAAAwIBBjuOAQQwAAABhAAAAEAAAAEwAAAAAAAAAAAAAAAAAAAD//////////2wAAABEAGEAbgBpAGUAbAAgAEUAbABpAGMAZQB0AGMAaABlAAkAAAAHAAAABwAAAAMAAAAHAAAAAwAAAAQAAAAHAAAAAwAAAAMAAAAGAAAABwAAAAQAAAAGAAAABwAAAAcAAABLAAAAQAAAADAAAAAFAAAAIAAAAAEAAAABAAAAEAAAAAAAAAAAAAAAQAEAAKAAAAAAAAAAAAAAAEABAACgAAAAJQAAAAwAAAACAAAAJwAAABgAAAAFAAAAAAAAAP///wAAAAAAJQAAAAwAAAAFAAAATAAAAGQAAAALAAAAdgAAADQBAACGAAAACwAAAHYAAAAqAQAAEQAAACEA8AAAAAAAAAAAAAAAgD8AAAAAAAAAAAAAgD8AAAAAAAAAAAAAAAAAAAAAAAAAAAAAAAAAAAAAAAAAACUAAAAMAAAAAAAAgCgAAAAMAAAABQAAACUAAAAMAAAABAAAABgAAAAMAAAAAAAAAhIAAAAMAAAAAQAAAB4AAAAYAAAACwAAAHYAAAA1AQAAhwAAACUAAAAMAAAABAAAAFQAAAB4AAAADAAAAHYAAAA1AAAAhgAAAAEAAAAAwIBBjuOAQQwAAAB2AAAABwAAAEwAAAAAAAAAAAAAAAAAAAD//////////1wAAABTAGkAbgBkAGkAYwBvAHgABwAAAAMAAAAHAAAACAAAAAMAAAAGAAAACAAAAEsAAABAAAAAMAAAAAUAAAAgAAAAAQAAAAEAAAAQAAAAAAAAAAAAAABAAQAAoAAAAAAAAAAAAAAAQAEAAKAAAAAlAAAADAAAAAIAAAAnAAAAGAAAAAUAAAAAAAAA////AAAAAAAlAAAADAAAAAUAAABMAAAAZAAAAAsAAACLAAAABwEAAJsAAAALAAAAiwAAAP0AAAARAAAAIQDwAAAAAAAAAAAAAACAPwAAAAAAAAAAAACAPwAAAAAAAAAAAAAAAAAAAAAAAAAAAAAAAAAAAAAAAAAAJQAAAAwAAAAAAACAKAAAAAwAAAAFAAAAJQAAAAwAAAAEAAAAGAAAAAwAAAAAAAACEgAAAAwAAAABAAAAFgAAAAwAAAAAAAAAVAAAACwBAAAMAAAAiwAAAAYBAACbAAAAAQAAAADAgEGO44BBDAAAAIsAAAAlAAAATAAAAAQAAAALAAAAiwAAAAgBAACcAAAAmAAAAEYAaQByAG0AYQBkAG8AIABwAG8AcgA6ACAARABBAE4ASQBFAEwAIABPAFMAVgBBAEwARABPACAARQBMAEkAQwBFAFQAQwBIAEUAeQAGAAAAAwAAAAUAAAALAAAABwAAAAgAAAAIAAAABAAAAAgAAAAIAAAABQAAAAMAAAAEAAAACQAAAAgAAAAKAAAAAwAAAAcAAAAGAAAABAAAAAoAAAAHAAAACAAAAAgAAAAGAAAACQAAAAoAAAAEAAAABwAAAAYAAAADAAAACAAAAAcAAAAHAAAACAAAAAkAAAAHAAAAFgAAAAwAAAAAAAAAJQAAAAwAAAACAAAADgAAABQAAAAAAAAAEAAAABQAAAA=</Object>
  <Object Id="idInvalidSigLnImg">AQAAAGwAAAAAAAAAAAAAAD8BAACfAAAAAAAAAAAAAAAeFAAAEgoAACBFTUYAAAEAzB8AALA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ISAAAADAAAAAEAAAAeAAAAGAAAACoAAAAFAAAAhQAAABYAAAAlAAAADAAAAAEAAABUAAAAqAAAACsAAAAFAAAAgwAAABUAAAABAAAAAMCAQY7jgEEr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hIAAAAMAAAAAQAAABYAAAAMAAAACAAAAFQAAABUAAAADAAAADcAAAAgAAAAWgAAAAEAAAAAwIBBjuOAQQwAAABbAAAAAQAAAEwAAAAEAAAACwAAADcAAAAiAAAAWwAAAFAAAABYAGE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OwAAALsAAABWAAAALQ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CEgAAAAwAAAABAAAAHgAAABgAAAAtAAAAOwAAALwAAABXAAAAJQAAAAwAAAAEAAAAVAAAALQAAAAuAAAAOwAAALoAAABWAAAAAQAAAADAgEGO44BBLgAAADsAAAARAAAATAAAAAAAAAAAAAAAAAAAAP//////////cAAAAEQAYQBuAGkAZQBsACAARQBsAGkAYwBlAHQAYwBoAGUAIAA8AA4AAAAKAAAACwAAAAUAAAAKAAAABQAAAAUAAAAKAAAABQAAAAUAAAAJAAAACgAAAAcAAAAJAAAACwAAAAo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sAAABhAAAANAEAAHEAAAALAAAAYQAAACoBAAARAAAAIQDwAAAAAAAAAAAAAACAPwAAAAAAAAAAAACAPwAAAAAAAAAAAAAAAAAAAAAAAAAAAAAAAAAAAAAAAAAAJQAAAAwAAAAAAACAKAAAAAwAAAAFAAAAJQAAAAwAAAABAAAAGAAAAAwAAAAAAAACEgAAAAwAAAABAAAAHgAAABgAAAALAAAAYQAAADUBAAByAAAAJQAAAAwAAAABAAAAVAAAAKwAAAAMAAAAYQAAAGUAAABxAAAAAQAAAADAgEGO44BBDAAAAGEAAAAQAAAATAAAAAAAAAAAAAAAAAAAAP//////////bAAAAEQAYQBuAGkAZQBsACAARQBsAGkAYwBlAHQAYwBoAGUACQAAAAcAAAAHAAAAAwAAAAcAAAADAAAABAAAAAcAAAADAAAAAwAAAAYAAAAHAAAABAAAAAYAAAAHAAAABwAAAEsAAABAAAAAMAAAAAUAAAAgAAAAAQAAAAEAAAAQAAAAAAAAAAAAAABAAQAAoAAAAAAAAAAAAAAAQAEAAKAAAAAlAAAADAAAAAIAAAAnAAAAGAAAAAUAAAAAAAAA////AAAAAAAlAAAADAAAAAUAAABMAAAAZAAAAAsAAAB2AAAANAEAAIYAAAALAAAAdgAAACoBAAARAAAAIQDwAAAAAAAAAAAAAACAPwAAAAAAAAAAAACAPwAAAAAAAAAAAAAAAAAAAAAAAAAAAAAAAAAAAAAAAAAAJQAAAAwAAAAAAACAKAAAAAwAAAAFAAAAJQAAAAwAAAABAAAAGAAAAAwAAAAAAAACEgAAAAwAAAABAAAAHgAAABgAAAALAAAAdgAAADUBAACHAAAAJQAAAAwAAAABAAAAVAAAAHgAAAAMAAAAdgAAADUAAACGAAAAAQAAAADAgEGO44BBDAAAAHYAAAAHAAAATAAAAAAAAAAAAAAAAAAAAP//////////XAAAAFMAaQBuAGQAaQBjAG8AOgAHAAAAAwAAAAcAAAAIAAAAAwAAAAYAAAAIAAAASwAAAEAAAAAwAAAABQAAACAAAAABAAAAAQAAABAAAAAAAAAAAAAAAEABAACgAAAAAAAAAAAAAABAAQAAoAAAACUAAAAMAAAAAgAAACcAAAAYAAAABQAAAAAAAAD///8AAAAAACUAAAAMAAAABQAAAEwAAABkAAAACwAAAIsAAAAHAQAAmwAAAAsAAACLAAAA/QAAABEAAAAhAPAAAAAAAAAAAAAAAIA/AAAAAAAAAAAAAIA/AAAAAAAAAAAAAAAAAAAAAAAAAAAAAAAAAAAAAAAAAAAlAAAADAAAAAAAAIAoAAAADAAAAAUAAAAlAAAADAAAAAEAAAAYAAAADAAAAAAAAAISAAAADAAAAAEAAAAWAAAADAAAAAAAAABUAAAALAEAAAwAAACLAAAABgEAAJsAAAABAAAAAMCAQY7jgEEMAAAAiwAAACUAAABMAAAABAAAAAsAAACLAAAACAEAAJwAAACYAAAARgBpAHIAbQBhAGQAbwAgAHAAbwByADoAIABEAEEATgBJAEUATAAgAE8AUwBWAEEATABEAE8AIABFAEwASQBDAEUAVABDAEgARQB0AAYAAAADAAAABQAAAAsAAAAHAAAACAAAAAgAAAAEAAAACAAAAAgAAAAFAAAAAwAAAAQAAAAJAAAACAAAAAoAAAADAAAABwAAAAYAAAAEAAAACgAAAAcAAAAIAAAACAAAAAYAAAAJAAAACgAAAAQAAAAHAAAABgAAAAMAAAAIAAAABwAAAAcAAAAIAAAACQ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atiteQtRmL92J2rvtzkabW9aZxWvAaM+OE3EuloR+DA=</DigestValue>
    </Reference>
    <Reference Type="http://www.w3.org/2000/09/xmldsig#Object" URI="#idOfficeObject">
      <DigestMethod Algorithm="http://www.w3.org/2001/04/xmlenc#sha256"/>
      <DigestValue>4fUllyhNVTANG+1WHJgod1miLxusJ2U51nPtgMW5kJ4=</DigestValue>
    </Reference>
    <Reference Type="http://uri.etsi.org/01903#SignedProperties" URI="#idSignedProperties">
      <Transforms>
        <Transform Algorithm="http://www.w3.org/TR/2001/REC-xml-c14n-20010315"/>
      </Transforms>
      <DigestMethod Algorithm="http://www.w3.org/2001/04/xmlenc#sha256"/>
      <DigestValue>cgymsHySG/qVng3F2MjKXuRgww7CTVmCMg+cigH/Q6Q=</DigestValue>
    </Reference>
    <Reference Type="http://www.w3.org/2000/09/xmldsig#Object" URI="#idValidSigLnImg">
      <DigestMethod Algorithm="http://www.w3.org/2001/04/xmlenc#sha256"/>
      <DigestValue>85bepiA96iCUfmHnTKcuNEwBxiuBG821TPLjpydDV74=</DigestValue>
    </Reference>
    <Reference Type="http://www.w3.org/2000/09/xmldsig#Object" URI="#idInvalidSigLnImg">
      <DigestMethod Algorithm="http://www.w3.org/2001/04/xmlenc#sha256"/>
      <DigestValue>Em2ax8NPOcweU0mkDYC6CeSZkojQ/mV+7w51wHitMaU=</DigestValue>
    </Reference>
  </SignedInfo>
  <SignatureValue>CzDIE1lkQc5fZ4N1nNPDX5qtEwS71iQ+MtfyKonlAW8FB5dxP7jZuJPcxWTVW/3lIX9194x68wS1
/FPdD/Xy4lCNIhXe4073NR/kFy7rRjudvz/3cREkcGSsu64VvcJMc6B6czR6HdJjisAjsfJT5yrQ
+R5gieY4zxx0/JKSyoWWDavGXBwwALHEAUoSnUG9OqsuKLp8dMomMWxXqOcu9LpO5lj7oiPoTSj2
PD8gv+u1S9POw8RU4+jtOBgJ/Skog8eCw5qC4FsPnCGikM2FsFz0ieIivGP9+qhv83zPCZhfc6IZ
Ao+w/F6T59HdVcOmBfPuv1FePutOl3WQU8N2MQ==</SignatureValue>
  <KeyInfo>
    <X509Data>
      <X509Certificate>MIIIiDCCBnCgAwIBAgIIV1Sc97u5h7cwDQYJKoZIhvcNAQELBQAwWjEaMBgGA1UEAwwRQ0EtRE9DVU1FTlRBIFMuQS4xFjAUBgNVBAUTDVJVQzgwMDUwMTcyLTExFzAVBgNVBAoMDkRPQ1VNRU5UQSBTLkEuMQswCQYDVQQGEwJQWTAeFw0yNDA4MDExOTQ3MDBaFw0yNjA4MDExOTQ3MDBaMIG/MSYwJAYDVQQDDB1BTlRPTklPIEhFQ1RPUiBKQVZJRVIgQ0VKVUVMQTESMBAGA1UEBRMJQ0k4NjkxNzExMR4wHAYDVQQqDBVBTlRPTklPIEhFQ1RPUiBKQVZJRVIxEDAOBgNVBAQMB0NFSlVFTEExCzAJBgNVBAsMAkYyMTUwMwYDVQQKDCxDRVJUSUZJQ0FETyBDVUFMSUZJQ0FETyBERSBGSVJNQSBFTEVDVFJPTklDQTELMAkGA1UEBhMCUFkwggEiMA0GCSqGSIb3DQEBAQUAA4IBDwAwggEKAoIBAQD4OCkIjz4p6LeSnroto9Y5XY1KKPm/aZ0VN2/Hc83muvSIrRKBWwnKPPNly1MvpgKHgCWcKPioE+AuwSBH3gheSqQ8LteIKuf10lq6IfJiBlGCnQ01mYQIm4vd2uqcZ3v6uDkhjVXmbGyN2P3mIY2Yswp4IMhtWbhTor6pyX/lNEJVFWGwiQynmS0oK0jvVUI+ZIRX3Ewel137rFXNAvRPUqp7VD+bcf2N34hEq4jU6WNJ+P3oI7fharRFxJvE60fJYOjJB/bbY3J62Y/r89MvAvJgFCsBBC8YWeiyiEU1RZRPQNMWRUiPNOftiM1uDPqDAqRXO2Ck+5NtTVLtiact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hY2VqdWVsYUBwdWVudGVuZXQ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YOqSU5WJS1ny1QEESiVarZ3M1MAwDgYDVR0PAQH/BAQDAgXgMA0GCSqGSIb3DQEBCwUAA4ICAQCABtYc8xpJsLtITTTY6DXknsdqytBqtJ7LzNqe6TiBOrf8gKy71TL41idlNl3mqTCymV62fbiCqC5D6AwRO4bYDjdntwz107jxstFssRnZ5Az1LkFuiEygr2XzF8w88OTrXS814YDh2TgWoSsoBc8mSweydAysGXofHrJ+W6T7ZUyLt/irvoK9rbKliNWHw4xGfTRWxo/uDQg32KGNfYuCnKlrViyRnwuv862m+wAvAM0j9b/RTGFYkPQaMjx6+fu/eSuGQvJ5eXV6k6I7NjOXPaUdeCN72QpHExVEbYhLWibPAGNZUUeNVtm8VzPQ1UEu8JOXD2i/hZ2+LoESYLZ8lOTVc4jEY0QMPOnRKVjys0KfT4o3epaqbBUA8G4VoBlnRKd8ubdi90SZpJeh4WB8/NvdZ1o7r1qLD+IatpdwuqIWmVf0Enpz6PYsF4jK/+OjUz/Ej9jFsfFE9z5+P+8flT17LQ2RYqJghyjLlWrVkHohQuneYlO4P7v9MhS+wN1RBOI6dSM4U9yLFxPiEByDeyz+sxnjLOunPoFBUZiJnDEdhRkg+Al/z1annmTsLDwPme9pKsdOoI+99SOUEXw5+hAU9B8RggwnKp2wzH4GVHfOucDwBfCn9B1y37nrn3vwvZZSrzBgCiLOTfd/JXTKUvLYcA4YL231R6oeMdQMQ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nD7YRJrAdKe5dS2Fn9ArU7ifmVJZm5k8fmoC+kToivA=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TTUHyXTvG9RpE2JCVWtvrHPIWrz0efhD/vadrl5CehY=</DigestValue>
      </Reference>
      <Reference URI="/xl/drawings/drawing2.xml?ContentType=application/vnd.openxmlformats-officedocument.drawing+xml">
        <DigestMethod Algorithm="http://www.w3.org/2001/04/xmlenc#sha256"/>
        <DigestValue>X+DONNgeQ0cU+/mCzpX86xVNVVC4IXd4KqGZDBAVdyo=</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BH6tMGntSp6d1H+crc1BGpRiRkOrSIYrTspQ3qsDQWE=</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AJci5Be0CRDleVsNg8BL0mwaxMTf0Py3Snf7bIOIAIk=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Dh5T0FNC+VFrcBJaHwNI8ptDjjJtMZJ3jNHbis110qY=</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v5j0VucXOIWCF1prXahGED6zgPuUaYK60gOCTWU3Oeg=</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+r14b2AsqjT4Zc7Y1KBpAKmgdKsPI2MamZWpK3kk5fo=</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6BvVuHz5nUjo+z3z25npXlERJ+8zsIBuDwvzTlqZhUc=</DigestValue>
      </Reference>
      <Reference URI="/xl/sharedStrings.xml?ContentType=application/vnd.openxmlformats-officedocument.spreadsheetml.sharedStrings+xml">
        <DigestMethod Algorithm="http://www.w3.org/2001/04/xmlenc#sha256"/>
        <DigestValue>xsYX0l6g/scmqr99FiV/2WWrSmF1OWc9cWah+pAAlOI=</DigestValue>
      </Reference>
      <Reference URI="/xl/styles.xml?ContentType=application/vnd.openxmlformats-officedocument.spreadsheetml.styles+xml">
        <DigestMethod Algorithm="http://www.w3.org/2001/04/xmlenc#sha256"/>
        <DigestValue>HRp8sTdP84FqX7y9VfmzQNxslk26cg3ba61LAGarZyw=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NQa6iqOOYaPUZB3p0rZgpybAZPR3n+j7CE0I9jmiICc=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YSKwS4WTDhEro56jy9Ogi+0HFeQ8Do7z//PO1cND7HY=</DigestValue>
      </Reference>
      <Reference URI="/xl/worksheets/sheet2.xml?ContentType=application/vnd.openxmlformats-officedocument.spreadsheetml.worksheet+xml">
        <DigestMethod Algorithm="http://www.w3.org/2001/04/xmlenc#sha256"/>
        <DigestValue>HFfMwnuei3MGdaeJaxRidTA7cluTbizMaL5d4D5dOpM=</DigestValue>
      </Reference>
      <Reference URI="/xl/worksheets/sheet3.xml?ContentType=application/vnd.openxmlformats-officedocument.spreadsheetml.worksheet+xml">
        <DigestMethod Algorithm="http://www.w3.org/2001/04/xmlenc#sha256"/>
        <DigestValue>ooaJ5rXmFCkuv5YX1Q7c5g0MXVOwD3vhPiGMOxJ68vk=</DigestValue>
      </Reference>
      <Reference URI="/xl/worksheets/sheet4.xml?ContentType=application/vnd.openxmlformats-officedocument.spreadsheetml.worksheet+xml">
        <DigestMethod Algorithm="http://www.w3.org/2001/04/xmlenc#sha256"/>
        <DigestValue>cwlap5ORT3GTldWwPecofXzfCP8O9WW8E3zqaTZUExA=</DigestValue>
      </Reference>
      <Reference URI="/xl/worksheets/sheet5.xml?ContentType=application/vnd.openxmlformats-officedocument.spreadsheetml.worksheet+xml">
        <DigestMethod Algorithm="http://www.w3.org/2001/04/xmlenc#sha256"/>
        <DigestValue>DfAuWPoIcuPJ3kqKR2xkVKMda3u7mj2TYf4vebNp1BQ=</DigestValue>
      </Reference>
      <Reference URI="/xl/worksheets/sheet6.xml?ContentType=application/vnd.openxmlformats-officedocument.spreadsheetml.worksheet+xml">
        <DigestMethod Algorithm="http://www.w3.org/2001/04/xmlenc#sha256"/>
        <DigestValue>IGJhDJ5VVXAUpDsYQrPrXL0qOZDaIAhnjRW5NmbZe30=</DigestValue>
      </Reference>
      <Reference URI="/xl/worksheets/sheet7.xml?ContentType=application/vnd.openxmlformats-officedocument.spreadsheetml.worksheet+xml">
        <DigestMethod Algorithm="http://www.w3.org/2001/04/xmlenc#sha256"/>
        <DigestValue>jG3tO94RQN4xunrelW3bv5FKtJIRoNJWbEvo+/Y9FRc=</DigestValue>
      </Reference>
    </Manifest>
    <SignatureProperties>
      <SignatureProperty Id="idSignatureTime" Target="#idPackageSignature">
        <mdssi:SignatureTime xmlns:mdssi="http://schemas.openxmlformats.org/package/2006/digital-signature">
          <mdssi:Format>YYYY-MM-DDThh:mm:ssTZD</mdssi:Format>
          <mdssi:Value>2025-03-28T21:14:50Z</mdssi:Value>
        </mdssi:SignatureTime>
      </SignatureProperty>
    </SignatureProperties>
  </Object>
  <Object Id="idOfficeObject">
    <SignatureProperties>
      <SignatureProperty Id="idOfficeV1Details" Target="#idPackageSignature">
        <SignatureInfoV1 xmlns="http://schemas.microsoft.com/office/2006/digsig">
          <SetupID>{DB5BCC46-AFFB-4A5A-9D7B-73B11E08A521}</SetupID>
          <SignatureText>Antonio H Cejuela</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2025-03-28T21:14:50Z</xd:SigningTime>
          <xd:SigningCertificate>
            <xd:Cert>
              <xd:CertDigest>
                <DigestMethod Algorithm="http://www.w3.org/2001/04/xmlenc#sha256"/>
                <DigestValue>qD7IfNecMxiBiUssDyY1tIVKeoThGdZQo2v+gjXzExE=</DigestValue>
              </xd:CertDigest>
              <xd:IssuerSerial>
                <X509IssuerName>C=PY, O=DOCUMENTA S.A., SERIALNUMBER=RUC80050172-1, CN=CA-DOCUMENTA S.A.</X509IssuerName>
                <X509SerialNumber>6292827167163778999</X509SerialNumber>
              </xd:IssuerSerial>
            </xd:Cert>
          </xd:SigningCertificate>
          <xd:SignaturePolicyIdentifier>
            <xd:SignaturePolicyImplied/>
          </xd:SignaturePolicyIdentifier>
        </xd:SignedSignatureProperties>
      </xd:SignedProperties>
    </xd:QualifyingProperties>
  </Object>
  <Object Id="idValidSigLnImg">AQAAAGwAAAAAAAAAAAAAAAkBAAB/AAAAAAAAAAAAAACCFwAAVAsAACBFTUYAAAEAPBoAAJ0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Bh97RBAEC1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pwAAAEcAAAApAAAAMwAAAH8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qAAAAEgAAAAlAAAADAAAAAMAAABUAAAAtAAAACoAAAAzAAAApgAAAEcAAAABAAAAYfe0QQBAtUEqAAAAMwAAABEAAABMAAAAAAAAAAAAAAAAAAAA//////////9wAAAAQQBuAHQAbwBuAGkAbwAgAEgAIABDAGUAagB1AGUAbABhAAAACgAAAAkAAAAFAAAACQAAAAkAAAAEAAAACQAAAAQAAAALAAAABAAAAAoAAAAIAAAABAAAAAkAAAAIAAAABAAAAAgAAABLAAAAQAAAADAAAAAFAAAAIAAAAAEAAAABAAAAEAAAAAAAAAAAAAAACgEAAIAAAAAAAAAAAAAAAAoBAACAAAAAJQAAAAwAAAACAAAAJwAAABgAAAAEAAAAAAAAAP///wAAAAAAJQAAAAwAAAAEAAAATAAAAGQAAAAAAAAAUAAAAAkBAAB8AAAAAAAAAFAAAAAKAQAALQAAACEA8AAAAAAAAAAAAAAAgD8AAAAAAAAAAAAAgD8AAAAAAAAAAAAAAAAAAAAAAAAAAAAAAAAAAAAAAAAAACUAAAAMAAAAAAAAgCgAAAAMAAAABAAAACcAAAAYAAAABAAAAAAAAAD///8AAAAAACUAAAAMAAAABAAAAEwAAABkAAAACQAAAFAAAAD/AAAAXAAAAAkAAABQAAAA9wAAAA0AAAAhAPAAAAAAAAAAAAAAAIA/AAAAAAAAAAAAAIA/AAAAAAAAAAAAAAAAAAAAAAAAAAAAAAAAAAAAAAAAAAAlAAAADAAAAAAAAIAoAAAADAAAAAQAAABSAAAAcAEAAAQAAAD1////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CQAAAFAAAAAAAQAAXQAAACUAAAAMAAAABAAAAFQAAACoAAAACgAAAFAAAABcAAAAXAAAAAEAAABh97RBAEC1QQoAAABQAAAADwAAAEwAAAAAAAAAAAAAAAAAAAD//////////2wAAABBAG4AdABvAG4AaQBvACAAQwBlAGoAdQBlAGwAYQAAg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EAAAAGAAAAAwAAAAAAAACEgAAAAwAAAABAAAAHgAAABgAAAAJAAAAYAAAAAABAABtAAAAJQAAAAwAAAAE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Q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Object Id="idInvalidSigLnImg">AQAAAGwAAAAAAAAAAAAAAAkBAAB/AAAAAAAAAAAAAACCFwAAVAsAACBFTUYAAAEAlB8AALA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GH3tEEAQLVBIwAAAAQAAAAPAAAATAAAAAAAAAAAAAAAAAAAAP//////////bAAAAEYAaQByAG0AYQAgAG4AbwAgAHYA4QBsAGkAZABhAAAABgAAAAMAAAAEAAAACQAAAAYAAAADAAAABwAAAAcAAAADAAAABQAAAAYAAAADAAAAAwAAAAcAAAAGAAAASwAAAEAAAAAwAAAABQAAACAAAAABAAAAAQAAABAAAAAAAAAAAAAAAAoBAACAAAAAAAAAAAAAAAAK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Yfe0QQBAt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nAAAARwAAACkAAAAzAAAAf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oAAAASAAAACUAAAAMAAAABAAAAFQAAAC0AAAAKgAAADMAAACmAAAARwAAAAEAAABh97RBAEC1QSoAAAAzAAAAEQAAAEwAAAAAAAAAAAAAAAAAAAD//////////3AAAABBAG4AdABvAG4AaQBvACAASAAgAEMAZQBqAHUAZQBsAGEAAAAKAAAACQAAAAUAAAAJAAAACQAAAAQAAAAJAAAABAAAAAsAAAAEAAAACgAAAAgAAAAEAAAACQAAAAgAAAAEAAAACAAAAEsAAABAAAAAMAAAAAUAAAAgAAAAAQAAAAEAAAAQAAAAAAAAAAAAAAAKAQAAgAAAAAAAAAAAAAAACgEAAIAAAAAlAAAADAAAAAIAAAAnAAAAGAAAAAUAAAAAAAAA////AAAAAAAlAAAADAAAAAUAAABMAAAAZAAAAAAAAABQAAAACQEAAHwAAAAAAAAAUAAAAAo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oAAAACgAAAFAAAABcAAAAXAAAAAEAAABh97RBAEC1QQoAAABQAAAADwAAAEwAAAAAAAAAAAAAAAAAAAD//////////2wAAABBAG4AdABvAG4AaQBvACAAQwBlAGoAdQBlAGwAYQAAA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BAAAAGAAAAAwAAAAAAAACEgAAAAwAAAABAAAAHgAAABgAAAAJAAAAYAAAAAABAABtAAAAJQAAAAwAAAAB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E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4pdZp10Skx+ImCHgOIvoeos1JJ2Vm/zifHNAwmpb3t8=</DigestValue>
    </Reference>
    <Reference Type="http://www.w3.org/2000/09/xmldsig#Object" URI="#idOfficeObject">
      <DigestMethod Algorithm="http://www.w3.org/2001/04/xmlenc#sha256"/>
      <DigestValue>+7+YDlKyh9S8O9/o+e1O60bGJ8ZveiMeVWud7wnloOg=</DigestValue>
    </Reference>
    <Reference Type="http://uri.etsi.org/01903#SignedProperties" URI="#idSignedProperties">
      <Transforms>
        <Transform Algorithm="http://www.w3.org/TR/2001/REC-xml-c14n-20010315"/>
      </Transforms>
      <DigestMethod Algorithm="http://www.w3.org/2001/04/xmlenc#sha256"/>
      <DigestValue>eDD9pZjSgIF18/BcMe33VDjRb32h8EpBCUf2TnQsd0E=</DigestValue>
    </Reference>
    <Reference Type="http://www.w3.org/2000/09/xmldsig#Object" URI="#idValidSigLnImg">
      <DigestMethod Algorithm="http://www.w3.org/2001/04/xmlenc#sha256"/>
      <DigestValue>f6C604q6roDMWx0AarI3+zAxVOLWEXs08rCN+XlGRQk=</DigestValue>
    </Reference>
    <Reference Type="http://www.w3.org/2000/09/xmldsig#Object" URI="#idInvalidSigLnImg">
      <DigestMethod Algorithm="http://www.w3.org/2001/04/xmlenc#sha256"/>
      <DigestValue>bxCXUwqGCK6xNcH8I+gRFtyaD+B80kG8yWeYRDp/6Is=</DigestValue>
    </Reference>
  </SignedInfo>
  <SignatureValue>eKUeB2IFgpCNnG9R+5CfVxQgw1DYODO+l5+cevUhm5TsEd7Bq5PG7YQC2b1vccmZt6/wtqP3vht+
Tuetv95h6a3coLha51EuPVflzBAQkwvuGrcfHovuHw1TXjk3DV3XAR9TryCmqZhWsleaYGhKWlwO
+qWBZ/w4zLe/mOMZ4IoK8HPIxUBlnDO80v5L5msbZimX1U0K2gaMzQn8/shveihTHUHuys8zKUpz
EK2LbknDvRnKElSipeSbu1oH6/20M/TWjg85VqMdtYpJmdcKuwTNMXVsPewuLJIiqoW7hLFz3x/m
WSjL8f2Ms61nSQzsscyl3CPBvyys/OiwrWyBJQ==</SignatureValue>
  <KeyInfo>
    <X509Data>
      <X509Certificate>MIIIjzCCBnegAwIBAgIIL648AryhmRkwDQYJKoZIhvcNAQELBQAwWjEaMBgGA1UEAwwRQ0EtRE9DVU1FTlRBIFMuQS4xFjAUBgNVBAUTDVJVQzgwMDUwMTcyLTExFzAVBgNVBAoMDkRPQ1VNRU5UQSBTLkEuMQswCQYDVQQGEwJQWTAeFw0yNDA2MTkxNzA5MDBaFw0yNjA2MTkxNzA5MDBaMIHDMSgwJgYDVQQDDB9GSU9SRUxMQSBQQU9MQSBDQVJET1pPIE1BUlRJTkVaMRIwEAYDVQQFEwlDSTgyOTA2MzIxFzAVBgNVBCoMDkZJT1JFTExBIFBBT0xBMRkwFwYDVQQEDBBDQVJET1pPIE1BUlRJTkVaMQswCQYDVQQLDAJGMjE1MDMGA1UECgwsQ0VSVElGSUNBRE8gQ1VBTElGSUNBRE8gREUgRklSTUEgRUxFQ1RST05JQ0ExCzAJBgNVBAYTAlBZMIIBIjANBgkqhkiG9w0BAQEFAAOCAQ8AMIIBCgKCAQEAqRdtmEiO/IWz0tgsHmUp3e17usyZ2aYkKgJSfzBbtCY5NQaKKcBrv4QHZrQLVk7pcp2sU1JMjlyCauSYOP387P6QPFOk4QqcG1opf9RHWbXtix/fPGGjQ7gee84ZmyOH3bbFrmoRbKEdrFro2LbyRBe0V91D87y/9nTTMPqOYG9DzlYDzgkoJHPAckTiDqS3dJaXSVompaOKYkFi9QBZRufVCGnnYRfLdPd9RmpeQce5D5U3ZfPaLAacJbABhG8cJyDysOT2aL7NKR77PbYImsXCaMAlQ+PmQ/GLO8fkK/QI0DbfTG1qyKNVF1uaZID/qYxx2KPYg9nWMNib9O1jKwIDAQABo4ID7TCCA+kwDAYDVR0TAQH/BAIwADAfBgNVHSMEGDAWgBShPYUrzdgslh85AgyfUztY2JULezCBlAYIKwYBBQUHAQEEgYcwgYQwVQYIKwYBBQUHMAKGSWh0dHBzOi8vd3d3LmRpZ2l0by5jb20ucHkvdXBsb2Fkcy9jZXJ0aWZpY2Fkby1kb2N1bWVudGEtc2EtMTUzNTExNzc3MS5jcnQwKwYIKwYBBQUHMAGGH2h0dHBzOi8vd3d3LmRpZ2l0by5jb20ucHkvb2NzcC8wUAYDVR0RBEkwR4EZZmNhcmRvem9AcHVlbnRlbmV0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G9Lw8eMEepNAbxYDx3EPk0BU24yMA4GA1UdDwEB/wQEAwIF4DANBgkqhkiG9w0BAQsFAAOCAgEArLoE0jbougdxQFbbLiZgvNUbNMT7NPNGsxdpIHkUZCAImC+DIbtURrh2UfrgebJUd7KDZPiGvAqe6+sPyILU/2owie5gJopzz14iUAZ1SXl8+G4PJWoLN/A137EKw2Oob/79Y05PQ78jQn3v4SSLOhgMMkM3ZVUWLz66YyM46WJvCVMl8blc9GCqxrh8I0e4w03M7zz3viwVEIUWr3k6NAqTWJh90SWdDhBZAmQ579kAiLun8bEZz1kgE4eedoTVt3ycG7t36i3SDgOhpYQcpTqS3c/myDc+hkXWZI0OWebwLmmKK4BptOwR2jow1ljUxlLQ4eRxicZ5t79tcLGswzEAihC1JtaiQWIanGJnvR1lQAhDQX2Mo5+dVYIt2QIORHqXrKblGR1wmE5wkcR5hNsADFGChQLFaMyhfenpJ5CiMga2g0ejrattnxfl1woKNrR/CWga+whUEoLQfrInEqoMoLzddk9mFwX1TrpXnwjICN+7jyKc8D9BksH2jNW2DVMjgB5sEjKzpyLxvE219wPLEOokAcPoeDjxbyLk01/Ogwga46uq3wfCNGRBJW7uMl1hV9zq13Ow54gMQ0UfcvFAl1vC5iOHUrBlQQrk8WopWGcQyFcZ1MDdQcn6/v9Ku4VG7vpyBysoWJGh2mnkIojDLDbEnArgp6k9SQnGTw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9"/>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26"/>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nD7YRJrAdKe5dS2Fn9ArU7ifmVJZm5k8fmoC+kToivA=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TTUHyXTvG9RpE2JCVWtvrHPIWrz0efhD/vadrl5CehY=</DigestValue>
      </Reference>
      <Reference URI="/xl/drawings/drawing2.xml?ContentType=application/vnd.openxmlformats-officedocument.drawing+xml">
        <DigestMethod Algorithm="http://www.w3.org/2001/04/xmlenc#sha256"/>
        <DigestValue>X+DONNgeQ0cU+/mCzpX86xVNVVC4IXd4KqGZDBAVdyo=</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BH6tMGntSp6d1H+crc1BGpRiRkOrSIYrTspQ3qsDQWE=</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AJci5Be0CRDleVsNg8BL0mwaxMTf0Py3Snf7bIOIAIk=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Dh5T0FNC+VFrcBJaHwNI8ptDjjJtMZJ3jNHbis110qY=</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v5j0VucXOIWCF1prXahGED6zgPuUaYK60gOCTWU3Oeg=</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+r14b2AsqjT4Zc7Y1KBpAKmgdKsPI2MamZWpK3kk5fo=</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6BvVuHz5nUjo+z3z25npXlERJ+8zsIBuDwvzTlqZhUc=</DigestValue>
      </Reference>
      <Reference URI="/xl/sharedStrings.xml?ContentType=application/vnd.openxmlformats-officedocument.spreadsheetml.sharedStrings+xml">
        <DigestMethod Algorithm="http://www.w3.org/2001/04/xmlenc#sha256"/>
        <DigestValue>xsYX0l6g/scmqr99FiV/2WWrSmF1OWc9cWah+pAAlOI=</DigestValue>
      </Reference>
      <Reference URI="/xl/styles.xml?ContentType=application/vnd.openxmlformats-officedocument.spreadsheetml.styles+xml">
        <DigestMethod Algorithm="http://www.w3.org/2001/04/xmlenc#sha256"/>
        <DigestValue>HRp8sTdP84FqX7y9VfmzQNxslk26cg3ba61LAGarZyw=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NQa6iqOOYaPUZB3p0rZgpybAZPR3n+j7CE0I9jmiICc=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YSKwS4WTDhEro56jy9Ogi+0HFeQ8Do7z//PO1cND7HY=</DigestValue>
      </Reference>
      <Reference URI="/xl/worksheets/sheet2.xml?ContentType=application/vnd.openxmlformats-officedocument.spreadsheetml.worksheet+xml">
        <DigestMethod Algorithm="http://www.w3.org/2001/04/xmlenc#sha256"/>
        <DigestValue>HFfMwnuei3MGdaeJaxRidTA7cluTbizMaL5d4D5dOpM=</DigestValue>
      </Reference>
      <Reference URI="/xl/worksheets/sheet3.xml?ContentType=application/vnd.openxmlformats-officedocument.spreadsheetml.worksheet+xml">
        <DigestMethod Algorithm="http://www.w3.org/2001/04/xmlenc#sha256"/>
        <DigestValue>ooaJ5rXmFCkuv5YX1Q7c5g0MXVOwD3vhPiGMOxJ68vk=</DigestValue>
      </Reference>
      <Reference URI="/xl/worksheets/sheet4.xml?ContentType=application/vnd.openxmlformats-officedocument.spreadsheetml.worksheet+xml">
        <DigestMethod Algorithm="http://www.w3.org/2001/04/xmlenc#sha256"/>
        <DigestValue>cwlap5ORT3GTldWwPecofXzfCP8O9WW8E3zqaTZUExA=</DigestValue>
      </Reference>
      <Reference URI="/xl/worksheets/sheet5.xml?ContentType=application/vnd.openxmlformats-officedocument.spreadsheetml.worksheet+xml">
        <DigestMethod Algorithm="http://www.w3.org/2001/04/xmlenc#sha256"/>
        <DigestValue>DfAuWPoIcuPJ3kqKR2xkVKMda3u7mj2TYf4vebNp1BQ=</DigestValue>
      </Reference>
      <Reference URI="/xl/worksheets/sheet6.xml?ContentType=application/vnd.openxmlformats-officedocument.spreadsheetml.worksheet+xml">
        <DigestMethod Algorithm="http://www.w3.org/2001/04/xmlenc#sha256"/>
        <DigestValue>IGJhDJ5VVXAUpDsYQrPrXL0qOZDaIAhnjRW5NmbZe30=</DigestValue>
      </Reference>
      <Reference URI="/xl/worksheets/sheet7.xml?ContentType=application/vnd.openxmlformats-officedocument.spreadsheetml.worksheet+xml">
        <DigestMethod Algorithm="http://www.w3.org/2001/04/xmlenc#sha256"/>
        <DigestValue>jG3tO94RQN4xunrelW3bv5FKtJIRoNJWbEvo+/Y9FRc=</DigestValue>
      </Reference>
    </Manifest>
    <SignatureProperties>
      <SignatureProperty Id="idSignatureTime" Target="#idPackageSignature">
        <mdssi:SignatureTime xmlns:mdssi="http://schemas.openxmlformats.org/package/2006/digital-signature">
          <mdssi:Format>YYYY-MM-DDThh:mm:ssTZD</mdssi:Format>
          <mdssi:Value>2025-03-28T21:45:39Z</mdssi:Value>
        </mdssi:SignatureTime>
      </SignatureProperty>
    </SignatureProperties>
  </Object>
  <Object Id="idOfficeObject">
    <SignatureProperties>
      <SignatureProperty Id="idOfficeV1Details" Target="#idPackageSignature">
        <SignatureInfoV1 xmlns="http://schemas.microsoft.com/office/2006/digsig">
          <SetupID>{799E8A2B-3AB8-4332-AB2E-FAC4CAF6578F}</SetupID>
          <SignatureText>Fiorella Cardozo</SignatureText>
          <SignatureImage/>
          <SignatureComments/>
          <WindowsVersion>10.0</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2025-03-28T21:45:39Z</xd:SigningTime>
          <xd:SigningCertificate>
            <xd:Cert>
              <xd:CertDigest>
                <DigestMethod Algorithm="http://www.w3.org/2001/04/xmlenc#sha256"/>
                <DigestValue>Lv2PezScS25MG5ESmfGs2yoS16V/PILIeKQoxXpCzz0=</DigestValue>
              </xd:CertDigest>
              <xd:IssuerSerial>
                <X509IssuerName>C=PY, O=DOCUMENTA S.A., SERIALNUMBER=RUC80050172-1, CN=CA-DOCUMENTA S.A.</X509IssuerName>
                <X509SerialNumber>3435749548182575385</X509SerialNumber>
              </xd:IssuerSerial>
            </xd:Cert>
          </xd:SigningCertificate>
          <xd:SignaturePolicyIdentifier>
            <xd:SignaturePolicyImplied/>
          </xd:SignaturePolicyIdentifier>
        </xd:SignedSignatureProperties>
      </xd:SignedProperties>
    </xd:QualifyingProperties>
  </Object>
  <Object Id="idValidSigLnImg">AQAAAGwAAAAAAAAAAAAAABwBAAB/AAAAAAAAAAAAAACpGwAAaQwAACBFTUYAAAEACBoAAJ0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AAwMZBvoTG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nAAAAEgAAAAlAAAADAAAAAMAAABUAAAArAAAACoAAAAzAAAAmgAAAEcAAAABAAAAAMDGQb6ExkEqAAAAMwAAABAAAABMAAAAAAAAAAAAAAAAAAAA//////////9sAAAARgBpAG8AcgBlAGwAbABhACAAQwBhAHIAZABvAHoAbwAIAAAABAAAAAkAAAAGAAAACAAAAAQAAAAEAAAACAAAAAQAAAAKAAAACAAAAAYAAAAJAAAACQAAAAcAAAAJAAAASwAAAEAAAAAwAAAABQAAACAAAAABAAAAAQAAABAAAAAAAAAAAAAAAB0BAACAAAAAAAAAAAAAAAAdAQAAgAAAACUAAAAMAAAAAgAAACcAAAAYAAAABAAAAAAAAAD///8AAAAAACUAAAAMAAAABAAAAEwAAABkAAAAAAAAAFAAAAAcAQAAfAAAAAAAAABQAAAAHQ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kAAABQAAAAAAEAAF0AAAAlAAAADAAAAAQ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hAAAAAoAAABgAAAAQAAAAGwAAAABAAAAAMDGQb6ExkEKAAAAYAAAAAkAAABMAAAAAAAAAAAAAAAAAAAA//////////9gAAAAQwBvAG4AdABhAGQAbwByAGEAAA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BA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Object Id="idInvalidSigLnImg">AQAAAGwAAAAAAAAAAAAAABwBAAB/AAAAAAAAAAAAAACpGwAAaQwAACBFTUYAAAEAYB8AALA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ADAxkG+hMZBIwAAAAQAAAAPAAAATAAAAAAAAAAAAAAAAAAAAP//////////bAAAAEYAaQByAG0AYQAgAG4AbwAgAHYA4QBsAGkAZABhAFIABgAAAAMAAAAEAAAACQAAAAYAAAADAAAABwAAAAcAAAADAAAABQAAAAYAAAADAAAAAwAAAAcAAAAGAAAASwAAAEAAAAAwAAAABQAAACAAAAABAAAAAQAAABAAAAAAAAAAAAAAAB0BAACAAAAAAAAAAAAAAAAd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AMDGQb6ExkEKAAAASwAAAAEAAABMAAAABAAAAAkAAAAnAAAAIAAAAEsAAABQAAAAWABs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cAAAASAAAACUAAAAMAAAABAAAAFQAAACsAAAAKgAAADMAAACaAAAARwAAAAEAAAAAwMZBvoTGQSoAAAAzAAAAEAAAAEwAAAAAAAAAAAAAAAAAAAD//////////2wAAABGAGkAbwByAGUAbABsAGEAIABDAGEAcgBkAG8AegBvAAgAAAAEAAAACQAAAAYAAAAIAAAABAAAAAQAAAAIAAAABAAAAAoAAAAIAAAABgAAAAkAAAAJAAAABwAAAAkAAABLAAAAQAAAADAAAAAFAAAAIAAAAAEAAAABAAAAEAAAAAAAAAAAAAAAHQEAAIAAAAAAAAAAAAAAAB0BAACAAAAAJQAAAAwAAAACAAAAJwAAABgAAAAFAAAAAAAAAP///wAAAAAAJQAAAAwAAAAFAAAATAAAAGQAAAAAAAAAUAAAABwBAAB8AAAAAAAAAFAAAAAd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hAAAAAoAAABgAAAAQAAAAGwAAAABAAAAAMDGQb6ExkEKAAAAYAAAAAkAAABMAAAAAAAAAAAAAAAAAAAA//////////9gAAAAQwBvAG4AdABhAGQAbwByAGEAaw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AQ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6J4C++iZ+aJsnojVT/HHbWt+bTuURfG38XOH7O9YpYQ=</DigestValue>
    </Reference>
    <Reference Type="http://www.w3.org/2000/09/xmldsig#Object" URI="#idOfficeObject">
      <DigestMethod Algorithm="http://www.w3.org/2001/04/xmlenc#sha256"/>
      <DigestValue>hZ7ZQVovqHvB5pwj+7IIP1q1KD9S+aLuZQ7aMzRop0g=</DigestValue>
    </Reference>
    <Reference Type="http://uri.etsi.org/01903#SignedProperties" URI="#idSignedProperties">
      <Transforms>
        <Transform Algorithm="http://www.w3.org/TR/2001/REC-xml-c14n-20010315"/>
      </Transforms>
      <DigestMethod Algorithm="http://www.w3.org/2001/04/xmlenc#sha256"/>
      <DigestValue>qH8WsNDXAh0gvZEgO+I/P4Z4uNwZo4pz08S0tgJtegk=</DigestValue>
    </Reference>
    <Reference Type="http://www.w3.org/2000/09/xmldsig#Object" URI="#idValidSigLnImg">
      <DigestMethod Algorithm="http://www.w3.org/2001/04/xmlenc#sha256"/>
      <DigestValue>1qEBADekDLfNpb0Gxu2O7rof7SSQh3Oh3KT2dx/r3LM=</DigestValue>
    </Reference>
    <Reference Type="http://www.w3.org/2000/09/xmldsig#Object" URI="#idInvalidSigLnImg">
      <DigestMethod Algorithm="http://www.w3.org/2001/04/xmlenc#sha256"/>
      <DigestValue>sGOZqGiuk8vlEc78v3yPB8mp1EXgMkTVNXb955DaE8g=</DigestValue>
    </Reference>
  </SignedInfo>
  <SignatureValue>PlKkQzTYbOlJVJp5HDcSovhNWzpuZ6jUd7mBsbW/7ie3vW6klGbAlrfDXutmiGScRCIrwXSZ8GFN
oyrzLJnK645tlLItr39iZ6O5AhBt5FsaW4DWCFldzGVY7cvFscbh5eUDKa3VoLQEMbOSLNqsDsyr
uudNQXWu7UVycaIe/aLnL90U1OYmRP67+j3z8EgnujT2ntNj9XTD6tX8Zghd391mNQ99J5mMdHxj
sGljdpelRNDcGFr63kK5lPeHqnTl7g4sn2bkPsJ2e3wFoU/TUTv8nJOfuMu5UZA4INSTJVnGPF8R
BJ/THkC05ADxs7WgdH+/6iHQu0UlrBNyxHDOfQ==</SignatureValue>
  <KeyInfo>
    <X509Data>
      <X509Certificate>MIIIkTCCBnmgAwIBAgIINd5r75snP40wDQYJKoZIhvcNAQELBQAwWjEaMBgGA1UEAwwRQ0EtRE9DVU1FTlRBIFMuQS4xFjAUBgNVBAUTDVJVQzgwMDUwMTcyLTExFzAVBgNVBAoMDkRPQ1VNRU5UQSBTLkEuMQswCQYDVQQGEwJQWTAeFw0yNDA0MjMxMjIzMDBaFw0yNjA0MjMxMjIzMDBaMIHIMSswKQYDVQQDDCJDQVJMT1MgRVZBUklTVE8gTEVHVUlaQU1PTiBHSU1FTkVaMREwDwYDVQQFEwhDSTYxMTY4NjEYMBYGA1UEKgwPQ0FSTE9TIEVWQVJJU1RPMRswGQYDVQQEDBJMRUdVSVpBTU9OIEdJTUVORVoxCzAJBgNVBAsMAkYyMTUwMwYDVQQKDCxDRVJUSUZJQ0FETyBDVUFMSUZJQ0FETyBERSBGSVJNQSBFTEVDVFJPTklDQTELMAkGA1UEBhMCUFkwggEiMA0GCSqGSIb3DQEBAQUAA4IBDwAwggEKAoIBAQDKh+X8ij5GzHD7iIeG2JdFT0eWJQXZ84vrC4n5QDdj+juYR9rh9tT4xCLng0TURFIhI45CHY8evw3+jousZUq4oxVlqroAh8qPLLZXCvVQbzA4toRhAEw7K4DAWAvIZL98hJ5+eBA09UNH9t8Z/r4ErDGELoFo9wRg7vy1nkv4bi5A66FgZY27n57NJbdaI2QWhkSn3z9c2+iV+2yidsbAuAhpzlEmaCMAmTBS0+3w8zF8ftSo4RIXNnDsnr98Q3JeYMl7WYavflmUVuYxihzKX9K038dL7xFrv9R/b6M2PvwKh8D2UhjOsZ6/WYFKDeIeXpWMYA6NOX0Qgh6o09/N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jYXJsZWd1aTIwMDZAZ21haWw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RHZTcxuCQq6xY4CmS1tWqi8fQoIwDgYDVR0PAQH/BAQDAgXgMA0GCSqGSIb3DQEBCwUAA4ICAQBeHZ++zAp9fZ1MX7C8qS55r1ps03QzfU9iBHM5jR+bNMrBBIy+Qg+uWoXTByM52BUow/xkUb5ugf//LU65uZh6jzOLh7/gJOST0FUlgUldsgrJ3LcQ4ugnSCmsmWs6QF+z8S8ysdovbeI+7QuvhhA1blCZul3FOZAABLlzA8OsLO92Z2dySIwEwraEswcrQFwyTJd4I86d+k4YEEsbeqjNGAGSQMRhoIE+5NjRxrz3/CQQoqsc2Y7R3cx1eT8fDnSYGagkskRfXpmdR2J/jLXoxovfnFOXSgzthZaOt0DAXyCDFxEzzOEISOD7QSZJWpbx2sERsgr0kCbxkLybPfz8Pv8hymvNM/yBcGlTLE2dHbPEfA6Ds+L9qxU1FZHOSaU2vqD6ahlx4nXHQxdnQfYvwLBm1EL3mWrNfN+Cp9bcm5otPa6DXEGkYSY3WKq7EPl4dFwSezT3OdtfShbHhGyaXUjZ8gnmsRd3meNq6vjWemoU2PkfDTqY6Novb21bBWZIEsmEw2LejCzXjvIWKCx20zK90tCRpP1dH837fnflJvNcC74a1vIllHK/TY9c0fVNrF7ANV7DSMKCioFLjW/kLzhw1jHtKS5dnapWj61lfzcPLZFQ1k9mDJPvuuX9driAAYLdPVUMI3l3sWNLaHswIEfQI/tmU3MwjgJn5hcD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nD7YRJrAdKe5dS2Fn9ArU7ifmVJZm5k8fmoC+kToivA=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TTUHyXTvG9RpE2JCVWtvrHPIWrz0efhD/vadrl5CehY=</DigestValue>
      </Reference>
      <Reference URI="/xl/drawings/drawing2.xml?ContentType=application/vnd.openxmlformats-officedocument.drawing+xml">
        <DigestMethod Algorithm="http://www.w3.org/2001/04/xmlenc#sha256"/>
        <DigestValue>X+DONNgeQ0cU+/mCzpX86xVNVVC4IXd4KqGZDBAVdyo=</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BH6tMGntSp6d1H+crc1BGpRiRkOrSIYrTspQ3qsDQWE=</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AJci5Be0CRDleVsNg8BL0mwaxMTf0Py3Snf7bIOIAIk=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/BZWv6bvny4l72B+aVmle00y1tEG2VXvjuJYth6ZT/k=</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PFntipawd62OshiQ5FEFdS/PaRFgLSeS78MGnqDDkWI=</DigestValue>
      </Reference>
      <Reference URI="/xl/externalLinks/externalLink13.xml?ContentType=application/vnd.openxmlformats-officedocument.spreadsheetml.externalLink+xml">
        <DigestMethod Algorithm="http://www.w3.org/2001/04/xmlenc#sha256"/>
        <DigestValue>Kd3kII2yfXLiV2/1lG6eUlR0d4wvLo58NELZNbarNvg=</DigestValue>
      </Reference>
      <Reference URI="/xl/externalLinks/externalLink14.xml?ContentType=application/vnd.openxmlformats-officedocument.spreadsheetml.externalLink+xml">
        <DigestMethod Algorithm="http://www.w3.org/2001/04/xmlenc#sha256"/>
        <DigestValue>SjrJFu15nVIqPK9/6GfpV3bBo9c5lz1g2H0GKx+G1U4=</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kbwcDfczKwnZsU7WJz6IIOu6uvLq0vNcfTilLXP5DOs=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nJc3TJF9oyDGVhq/TI9jWbVHhJKfkdmfzmhNhsz7+Ns=</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zo8i4PiO0oQbrkdQDNrAKwnv6MoFdOk4+H9hD6PZsHI=</DigestValue>
      </Reference>
      <Reference URI="/xl/externalLinks/externalLink22.xml?ContentType=application/vnd.openxmlformats-officedocument.spreadsheetml.externalLink+xml">
        <DigestMethod Algorithm="http://www.w3.org/2001/04/xmlenc#sha256"/>
        <DigestValue>qfyjEfbmF/krVL2R/n8L0Wazs9i9I7pzbbYVAvru8B0=</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D1Hd9JFkgstdVZ5HQeWH0cZ1Nz/RhSSSLcYnp4XfcW8=</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xqi1aJ1OBykPf/h4QQk9aycJy6ux6Nsvu4ZXYqhUYqo=</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C2LmaQuz5Wn5agOlK0sB00KvAfjsMRMmpCZFEHBhmqc=</DigestValue>
      </Reference>
      <Reference URI="/xl/externalLinks/externalLink31.xml?ContentType=application/vnd.openxmlformats-officedocument.spreadsheetml.externalLink+xml">
        <DigestMethod Algorithm="http://www.w3.org/2001/04/xmlenc#sha256"/>
        <DigestValue>kdMVeV63be6Ml2MomYZc0PZDOgWdY8JP3L0UscXoqvY=</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r+EXOtk8ZQS76PW4ZHZuCB1/aA7ECOBWPDQPnuf2fmk=</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emw+auckGCG1YAVd+7Ud9aXscX21MnpMdcIeWCFyI/Y=</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jb9QUMlrFlWyUi60k044beCM38VQKwNsCK4UteFivT4=</DigestValue>
      </Reference>
      <Reference URI="/xl/externalLinks/externalLink48.xml?ContentType=application/vnd.openxmlformats-officedocument.spreadsheetml.externalLink+xml">
        <DigestMethod Algorithm="http://www.w3.org/2001/04/xmlenc#sha256"/>
        <DigestValue>4VoHRU+x/naWhESvv4KtgIN776pM3R5VTrxhaY2sW8o=</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KNzDPjYX9MBSwKt32W5Xu46E7sT2bbFbWqyCdUK0huE=</DigestValue>
      </Reference>
      <Reference URI="/xl/externalLinks/externalLink50.xml?ContentType=application/vnd.openxmlformats-officedocument.spreadsheetml.externalLink+xml">
        <DigestMethod Algorithm="http://www.w3.org/2001/04/xmlenc#sha256"/>
        <DigestValue>mVgx+QJvg2qyVpVRCJFfbYKPQxTkKwHrLyO/vhcaZpg=</DigestValue>
      </Reference>
      <Reference URI="/xl/externalLinks/externalLink51.xml?ContentType=application/vnd.openxmlformats-officedocument.spreadsheetml.externalLink+xml">
        <DigestMethod Algorithm="http://www.w3.org/2001/04/xmlenc#sha256"/>
        <DigestValue>eYk+yY/KRnyfViL5NIQaEybvfIdXr5G5FT7jFkkmE18=</DigestValue>
      </Reference>
      <Reference URI="/xl/externalLinks/externalLink52.xml?ContentType=application/vnd.openxmlformats-officedocument.spreadsheetml.externalLink+xml">
        <DigestMethod Algorithm="http://www.w3.org/2001/04/xmlenc#sha256"/>
        <DigestValue>fufdo/1UDYO6gJBkDFwiy2/Zi4sZnKEeoBRxDm04z/s=</DigestValue>
      </Reference>
      <Reference URI="/xl/externalLinks/externalLink53.xml?ContentType=application/vnd.openxmlformats-officedocument.spreadsheetml.externalLink+xml">
        <DigestMethod Algorithm="http://www.w3.org/2001/04/xmlenc#sha256"/>
        <DigestValue>rbX3vp0a5BfV+LNwdQs4sG0UPD0zipsyxsYv3NkxhIs=</DigestValue>
      </Reference>
      <Reference URI="/xl/externalLinks/externalLink54.xml?ContentType=application/vnd.openxmlformats-officedocument.spreadsheetml.externalLink+xml">
        <DigestMethod Algorithm="http://www.w3.org/2001/04/xmlenc#sha256"/>
        <DigestValue>Pay17/UxSB2ivXzHGuwtXb2xE3UznzO3WEtZWPa8xjE=</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+Ya+eqa5bUI0Bdh072Wd61VC9SXVp5tUVZmhCn8CfrQ=</DigestValue>
      </Reference>
      <Reference URI="/xl/externalLinks/externalLink57.xml?ContentType=application/vnd.openxmlformats-officedocument.spreadsheetml.externalLink+xml">
        <DigestMethod Algorithm="http://www.w3.org/2001/04/xmlenc#sha256"/>
        <DigestValue>0eF9D2If0jlWch0sqiOlxUDmLlFHUex/Sy+ViEl72oA=</DigestValue>
      </Reference>
      <Reference URI="/xl/externalLinks/externalLink58.xml?ContentType=application/vnd.openxmlformats-officedocument.spreadsheetml.externalLink+xml">
        <DigestMethod Algorithm="http://www.w3.org/2001/04/xmlenc#sha256"/>
        <DigestValue>e7u8PF9dEYN1M5lJ507tAAhpn1rxlhhyVcd/6h2sKdQ=</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qYwX1ggixV0aimq7Zt8gafXFlKxOP6DTS1vfVBj3+IY=</DigestValue>
      </Reference>
      <Reference URI="/xl/externalLinks/externalLink61.xml?ContentType=application/vnd.openxmlformats-officedocument.spreadsheetml.externalLink+xml">
        <DigestMethod Algorithm="http://www.w3.org/2001/04/xmlenc#sha256"/>
        <DigestValue>By9TeMGlXfZZaqsS9HMZwcUhIlj88hS7tOtv1AoGVII=</DigestValue>
      </Reference>
      <Reference URI="/xl/externalLinks/externalLink62.xml?ContentType=application/vnd.openxmlformats-officedocument.spreadsheetml.externalLink+xml">
        <DigestMethod Algorithm="http://www.w3.org/2001/04/xmlenc#sha256"/>
        <DigestValue>R4KBdyUwSkZJISANy1hiYa3UWuN5DTkaVUwVy3NHdlY=</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CehS0uyoO8P/tdMK3k82lQYQ7ruDeTgSp0VqxeUPfXs=</DigestValue>
      </Reference>
      <Reference URI="/xl/externalLinks/externalLink9.xml?ContentType=application/vnd.openxmlformats-officedocument.spreadsheetml.externalLink+xml">
        <DigestMethod Algorithm="http://www.w3.org/2001/04/xmlenc#sha256"/>
        <DigestValue>RmDovF0KCUyV9EfJ3hb5EJGIweaFDXWrh6jppejThcc=</DigestValue>
      </Reference>
      <Reference URI="/xl/media/image1.emf?ContentType=image/x-emf">
        <DigestMethod Algorithm="http://www.w3.org/2001/04/xmlenc#sha256"/>
        <DigestValue>YeAp4EUy3PYkQthnHClPFMSim2AATiZFvnl4st+L/9g=</DigestValue>
      </Reference>
      <Reference URI="/xl/media/image2.emf?ContentType=image/x-emf">
        <DigestMethod Algorithm="http://www.w3.org/2001/04/xmlenc#sha256"/>
        <DigestValue>XEuIdovKc8SebQOfh5Qy3Lf8xdCg2uz7zx6G1ZSDBOc=</DigestValue>
      </Reference>
      <Reference URI="/xl/media/image3.emf?ContentType=image/x-emf">
        <DigestMethod Algorithm="http://www.w3.org/2001/04/xmlenc#sha256"/>
        <DigestValue>ZET3Jx9pOCKTyaN6044DuwdDke/pytzrR6m6xSDu3Xg=</DigestValue>
      </Reference>
      <Reference URI="/xl/media/image4.emf?ContentType=image/x-emf">
        <DigestMethod Algorithm="http://www.w3.org/2001/04/xmlenc#sha256"/>
        <DigestValue>Dh5T0FNC+VFrcBJaHwNI8ptDjjJtMZJ3jNHbis110qY=</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v5j0VucXOIWCF1prXahGED6zgPuUaYK60gOCTWU3Oeg=</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+r14b2AsqjT4Zc7Y1KBpAKmgdKsPI2MamZWpK3kk5fo=</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6BvVuHz5nUjo+z3z25npXlERJ+8zsIBuDwvzTlqZhUc=</DigestValue>
      </Reference>
      <Reference URI="/xl/sharedStrings.xml?ContentType=application/vnd.openxmlformats-officedocument.spreadsheetml.sharedStrings+xml">
        <DigestMethod Algorithm="http://www.w3.org/2001/04/xmlenc#sha256"/>
        <DigestValue>xsYX0l6g/scmqr99FiV/2WWrSmF1OWc9cWah+pAAlOI=</DigestValue>
      </Reference>
      <Reference URI="/xl/styles.xml?ContentType=application/vnd.openxmlformats-officedocument.spreadsheetml.styles+xml">
        <DigestMethod Algorithm="http://www.w3.org/2001/04/xmlenc#sha256"/>
        <DigestValue>HRp8sTdP84FqX7y9VfmzQNxslk26cg3ba61LAGarZyw=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NQa6iqOOYaPUZB3p0rZgpybAZPR3n+j7CE0I9jmiICc=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YSKwS4WTDhEro56jy9Ogi+0HFeQ8Do7z//PO1cND7HY=</DigestValue>
      </Reference>
      <Reference URI="/xl/worksheets/sheet2.xml?ContentType=application/vnd.openxmlformats-officedocument.spreadsheetml.worksheet+xml">
        <DigestMethod Algorithm="http://www.w3.org/2001/04/xmlenc#sha256"/>
        <DigestValue>HFfMwnuei3MGdaeJaxRidTA7cluTbizMaL5d4D5dOpM=</DigestValue>
      </Reference>
      <Reference URI="/xl/worksheets/sheet3.xml?ContentType=application/vnd.openxmlformats-officedocument.spreadsheetml.worksheet+xml">
        <DigestMethod Algorithm="http://www.w3.org/2001/04/xmlenc#sha256"/>
        <DigestValue>ooaJ5rXmFCkuv5YX1Q7c5g0MXVOwD3vhPiGMOxJ68vk=</DigestValue>
      </Reference>
      <Reference URI="/xl/worksheets/sheet4.xml?ContentType=application/vnd.openxmlformats-officedocument.spreadsheetml.worksheet+xml">
        <DigestMethod Algorithm="http://www.w3.org/2001/04/xmlenc#sha256"/>
        <DigestValue>cwlap5ORT3GTldWwPecofXzfCP8O9WW8E3zqaTZUExA=</DigestValue>
      </Reference>
      <Reference URI="/xl/worksheets/sheet5.xml?ContentType=application/vnd.openxmlformats-officedocument.spreadsheetml.worksheet+xml">
        <DigestMethod Algorithm="http://www.w3.org/2001/04/xmlenc#sha256"/>
        <DigestValue>DfAuWPoIcuPJ3kqKR2xkVKMda3u7mj2TYf4vebNp1BQ=</DigestValue>
      </Reference>
      <Reference URI="/xl/worksheets/sheet6.xml?ContentType=application/vnd.openxmlformats-officedocument.spreadsheetml.worksheet+xml">
        <DigestMethod Algorithm="http://www.w3.org/2001/04/xmlenc#sha256"/>
        <DigestValue>IGJhDJ5VVXAUpDsYQrPrXL0qOZDaIAhnjRW5NmbZe30=</DigestValue>
      </Reference>
      <Reference URI="/xl/worksheets/sheet7.xml?ContentType=application/vnd.openxmlformats-officedocument.spreadsheetml.worksheet+xml">
        <DigestMethod Algorithm="http://www.w3.org/2001/04/xmlenc#sha256"/>
        <DigestValue>jG3tO94RQN4xunrelW3bv5FKtJIRoNJWbEvo+/Y9FRc=</DigestValue>
      </Reference>
    </Manifest>
    <SignatureProperties>
      <SignatureProperty Id="idSignatureTime" Target="#idPackageSignature">
        <mdssi:SignatureTime xmlns:mdssi="http://schemas.openxmlformats.org/package/2006/digital-signature">
          <mdssi:Format>YYYY-MM-DDThh:mm:ssTZD</mdssi:Format>
          <mdssi:Value>2025-03-31T20:58:11Z</mdssi:Value>
        </mdssi:SignatureTime>
      </SignatureProperty>
    </SignatureProperties>
  </Object>
  <Object Id="idOfficeObject">
    <SignatureProperties>
      <SignatureProperty Id="idOfficeV1Details" Target="#idPackageSignature">
        <SignatureInfoV1 xmlns="http://schemas.microsoft.com/office/2006/digsig">
          <SetupID>{8852EC60-7DFB-47A0-B8C4-F614ADD01F51}</SetupID>
          <SignatureText>DR CARLOS LEGUIZAMON</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2025-03-31T20:58:11Z</xd:SigningTime>
          <xd:SigningCertificate>
            <xd:Cert>
              <xd:CertDigest>
                <DigestMethod Algorithm="http://www.w3.org/2001/04/xmlenc#sha256"/>
                <DigestValue>YSniD0ZEZIdQo8++w5HDKrLOX/OHIhvxvQtjepeN4hM=</DigestValue>
              </xd:CertDigest>
              <xd:IssuerSerial>
                <X509IssuerName>C=PY, O=DOCUMENTA S.A., SERIALNUMBER=RUC80050172-1, CN=CA-DOCUMENTA S.A.</X509IssuerName>
                <X509SerialNumber>3881658605684342669</X509SerialNumber>
              </xd:IssuerSerial>
            </xd:Cert>
          </xd:SigningCertificate>
          <xd:SignaturePolicyIdentifier>
            <xd:SignaturePolicyImplied/>
          </xd:SignaturePolicyIdentifier>
        </xd:SignedSignatureProperties>
      </xd:SignedProperties>
    </xd:QualifyingProperties>
  </Object>
  <Object Id="idValidSigLnImg">AQAAAGwAAAAAAAAAAAAAAGoBAACfAAAAAAAAAAAAAABoGQAALAsAACBFTUYAAAEAFBsAAJ0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BIAAAAMAAAAAQAAABYAAAAMAAAACAAAAFQAAABUAAAADAAAADcAAAAgAAAAWgAAAAEAAABVVY9BhfaOQQwAAABbAAAAAQAAAEwAAAAEAAAACwAAADcAAAAiAAAAWwAAAFAAAABYAAA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GQEAAFYAAAAwAAAAOwAAAOo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eAAAAGAAAADAAAAA7AAAAGgEAAFcAAAAlAAAADAAAAAMAAABUAAAAxAAAADEAAAA7AAAAGAEAAFYAAAABAAAAVVWPQYX2jkExAAAAOwAAABQAAABMAAAAAAAAAAAAAAAAAAAA//////////90AAAARABSACAAQwBBAFIATABPAFMAIABMAEUARwBVAEkAWgBBAE0ATwBOAA4AAAAMAAAABQAAAAwAAAANAAAADAAAAAkAAAAPAAAACwAAAAUAAAAJAAAACgAAAA4AAAAOAAAABQAAAAsAAAANAAAAEgAAAA8AAAAPAAAASwAAAEAAAAAwAAAABQAAACAAAAABAAAAAQAAABAAAAAAAAAAAAAAAGsBAACgAAAAAAAAAAAAAABrAQAAoAAAACUAAAAMAAAAAgAAACcAAAAYAAAABAAAAAAAAAD///8AAAAAACUAAAAMAAAABAAAAEwAAABkAAAAAAAAAGEAAABqAQAAmwAAAAAAAABhAAAAawEAADsAAAAhAPAAAAAAAAAAAAAAAIA/AAAAAAAAAAAAAIA/AAAAAAAAAAAAAAAAAAAAAAAAAAAAAAAAAAAAAAAAAAAlAAAADAAAAAAAAIAoAAAADAAAAAQAAAAnAAAAGAAAAAQAAAAAAAAA////AAAAAAAlAAAADAAAAAQAAABMAAAAZAAAAA4AAABhAAAAPwEAAHEAAAAOAAAAYQAAADIBAAARAAAAIQDwAAAAAAAAAAAAAACAPwAAAAAAAAAAAACAPwAAAAAAAAAAAAAAAAAAAAAAAAAAAAAAAAAAAAAAAAAAJQAAAAwAAAAAAACAKAAAAAwAAAAEAAAAUgAAAHABAAAE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A4AAABhAAAAQAEAAHIAAAAlAAAADAAAAAQAAABUAAAAaAEAAA8AAABhAAAAPAEAAHEAAAABAAAAVVWPQYX2jkEPAAAAYQAAAC8AAABMAAAAAAAAAAAAAAAAAAAA//////////+sAAAAQwBhAHIAbABvAHMAIABMAGUAZwB1AGkAegBhAG0A8wBuACAALQAgAEMATwBOAEEAVQBEAEkAVAAgAEMAbwBuAHQAYQBkAG8AcgBlAHMAIAAmACAAQQB1AC4ALgAuAAAACAAAAAcAAAAFAAAAAwAAAAgAAAAGAAAABAAAAAYAAAAHAAAACAAAAAcAAAADAAAABgAAAAcAAAALAAAACAAAAAcAAAAEAAAABQAAAAQAAAAIAAAACgAAAAoAAAAIAAAACQAAAAkAAAADAAAABwAAAAQAAAAIAAAACAAAAAcAAAAEAAAABwAAAAgAAAAIAAAABQAAAAcAAAAGAAAABAAAAAoAAAAEAAAACAAAAAcAAAADAAAAAwAAAAMAAABLAAAAQAAAADAAAAAFAAAAIAAAAAEAAAABAAAAEAAAAAAAAAAAAAAAawEAAKAAAAAAAAAAAAAAAGsBAACgAAAAJQAAAAwAAAACAAAAJwAAABgAAAAFAAAAAAAAAP///wAAAAAAJQAAAAwAAAAFAAAATAAAAGQAAAAOAAAAdgAAAD8BAACGAAAADgAAAHYAAAAyAQAAEQAAACEA8AAAAAAAAAAAAAAAgD8AAAAAAAAAAAAAgD8AAAAAAAAAAAAAAAAAAAAAAAAAAAAAAAAAAAAAAAAAACUAAAAMAAAAAAAAgCgAAAAMAAAABQAAACUAAAAMAAAABAAAABgAAAAMAAAAAAAAABIAAAAMAAAAAQAAAB4AAAAYAAAADgAAAHYAAABAAQAAhwAAACUAAAAMAAAABAAAAFQAAACoAAAADwAAAHYAAABpAAAAhgAAAAEAAABVVY9BhfaOQQ8AAAB2AAAADwAAAEwAAAAAAAAAAAAAAAAAAAD//////////2wAAABBAHUAZABpAHQAbwByACAARQB4AHQAZQByAG4AbwAAAAgAAAAHAAAACAAAAAMAAAAEAAAACAAAAAUAAAAEAAAABwAAAAYAAAAEAAAABwAAAAUAAAAHAAAACAAAAEsAAABAAAAAMAAAAAUAAAAgAAAAAQAAAAEAAAAQAAAAAAAAAAAAAABrAQAAoAAAAAAAAAAAAAAAawEAAKAAAAAlAAAADAAAAAIAAAAnAAAAGAAAAAUAAAAAAAAA////AAAAAAAlAAAADAAAAAUAAABMAAAAZAAAAA4AAACLAAAAXAEAAJsAAAAOAAAAiwAAAE8BAAARAAAAIQDwAAAAAAAAAAAAAACAPwAAAAAAAAAAAACAPwAAAAAAAAAAAAAAAAAAAAAAAAAAAAAAAAAAAAAAAAAAJQAAAAwAAAAAAACAKAAAAAwAAAAFAAAAJQAAAAwAAAAEAAAAGAAAAAwAAAAAAAAAEgAAAAwAAAABAAAAFgAAAAwAAAAAAAAAVAAAAGgBAAAPAAAAiwAAAFsBAACbAAAAAQAAAFVVj0GF9o5BDwAAAIsAAAAvAAAATAAAAAQAAAAOAAAAiwAAAF0BAACcAAAArAAAAEYAaQByAG0AYQBkAG8AIABwAG8AcgA6ACAAQwBBAFIATABPAFMAIABFAFYAQQBSAEkAUwBUAE8AIABMAEUARwBVAEkAWgBBAE0ATwBOACAARwBJAE0ARQBOAEUAWgAAAAYAAAADAAAABQAAAAsAAAAHAAAACAAAAAgAAAAEAAAACAAAAAgAAAAFAAAAAwAAAAQAAAAIAAAACAAAAAgAAAAGAAAACgAAAAcAAAAEAAAABwAAAAgAAAAIAAAACAAAAAMAAAAHAAAABwAAAAoAAAAEAAAABgAAAAcAAAAJAAAACQAAAAMAAAAHAAAACAAAAAwAAAAKAAAACgAAAAQAAAAJAAAAAwAAAAwAAAAHAAAACgAAAAcAAAAHAAAAFgAAAAwAAAAAAAAAJQAAAAwAAAACAAAADgAAABQAAAAAAAAAEAAAABQAAAA=</Object>
  <Object Id="idInvalidSigLnImg">AQAAAGwAAAAAAAAAAAAAAGoBAACfAAAAAAAAAAAAAABoGQAALAsAACBFTUYAAAEABCEAALA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UAAAAHQDAAAQAAAABQAAAB8AAAAUAAAAEA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YX2jkExAAAABQAAAA8AAABMAAAAAAAAAAAAAAAAAAAA//////////9sAAAARgBpAHIAbQBhACAAbgBvACAAdgDhAGwAaQBkAGEAdAAGAAAAAwAAAAUAAAALAAAABwAAAAQAAAAHAAAACAAAAAQAAAAGAAAABwAAAAMAAAADAAAACAAAAAcAAABLAAAAQAAAADAAAAAFAAAAIAAAAAEAAAABAAAAEAAAAAAAAAAAAAAAawEAAKAAAAAAAAAAAAAAAGs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GE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BkBAABWAAAAMAAAADsAAAD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BoBAABXAAAAJQAAAAwAAAAEAAAAVAAAAMQAAAAxAAAAOwAAABgBAABWAAAAAQAAAFVVj0GF9o5BMQAAADsAAAAUAAAATAAAAAAAAAAAAAAAAAAAAP//////////dAAAAEQAUgAgAEMAQQBSAEwATwBTACAATABFAEcAVQBJAFoAQQBNAE8ATgAOAAAADAAAAAUAAAAMAAAADQAAAAwAAAAJAAAADwAAAAsAAAAFAAAACQAAAAoAAAAOAAAADgAAAAUAAAALAAAADQAAABIAAAAPAAAADwAAAEsAAABAAAAAMAAAAAUAAAAgAAAAAQAAAAEAAAAQAAAAAAAAAAAAAABrAQAAoAAAAAAAAAAAAAAAawEAAKAAAAAlAAAADAAAAAIAAAAnAAAAGAAAAAUAAAAAAAAA////AAAAAAAlAAAADAAAAAUAAABMAAAAZAAAAAAAAABhAAAAagEAAJsAAAAAAAAAYQAAAGs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UAAAAMAAAAAQAAABgAAAAMAAAAAAAAABIAAAAMAAAAAQAAAB4AAAAYAAAADgAAAGEAAABAAQAAcgAAACUAAAAMAAAAAQAAAFQAAABoAQAADwAAAGEAAAA8AQAAcQAAAAEAAABVVY9BhfaOQQ8AAABhAAAALwAAAEwAAAAAAAAAAAAAAAAAAAD//////////6wAAABDAGEAcgBsAG8AcwAgAEwAZQBnAHUAaQB6AGEAbQDzAG4AIAAtACAAQwBPAE4AQQBVAEQASQBUACAAQwBvAG4AdABhAGQAbwByAGUAcwAgACYAIABBAHUALgAuAC4AaQAIAAAABwAAAAUAAAADAAAACAAAAAYAAAAEAAAABgAAAAcAAAAIAAAABwAAAAMAAAAGAAAABwAAAAsAAAAIAAAABwAAAAQAAAAFAAAABAAAAAgAAAAKAAAACgAAAAgAAAAJAAAACQAAAAMAAAAHAAAABAAAAAgAAAAIAAAABwAAAAQAAAAHAAAACAAAAAgAAAAFAAAABwAAAAYAAAAEAAAACgAAAAQAAAAIAAAABwAAAAMAAAADAAAAAwAAAEsAAABAAAAAMAAAAAUAAAAgAAAAAQAAAAEAAAAQAAAAAAAAAAAAAABrAQAAoAAAAAAAAAAAAAAAawEAAKAAAAAlAAAADAAAAAI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KgAAAAPAAAAdgAAAGkAAACGAAAAAQAAAFVVj0GF9o5BDwAAAHYAAAAPAAAATAAAAAAAAAAAAAAAAAAAAP//////////bAAAAEEAdQBkAGkAdABvAHIAIABFAHgAdABlAHIAbgBvAG4ACAAAAAcAAAAIAAAAAwAAAAQAAAAIAAAABQAAAAQAAAAHAAAABgAAAAQAAAAHAAAABQAAAAcAAAAIAAAASwAAAEAAAAAwAAAABQAAACAAAAABAAAAAQAAABAAAAAAAAAAAAAAAGsBAACgAAAAAAAAAAAAAABrAQAAoAAAACUAAAAMAAAAAgAAACcAAAAYAAAABQAAAAAAAAD///8AAAAAACUAAAAMAAAABQAAAEwAAABkAAAADgAAAIsAAABcAQAAmwAAAA4AAACLAAAATwEAABEAAAAhAPAAAAAAAAAAAAAAAIA/AAAAAAAAAAAAAIA/AAAAAAAAAAAAAAAAAAAAAAAAAAAAAAAAAAAAAAAAAAAlAAAADAAAAAAAAIAoAAAADAAAAAUAAAAlAAAADAAAAAEAAAAYAAAADAAAAAAAAAASAAAADAAAAAEAAAAWAAAADAAAAAAAAABUAAAAaAEAAA8AAACLAAAAWwEAAJsAAAABAAAAVVWPQYX2jkEPAAAAiwAAAC8AAABMAAAABAAAAA4AAACLAAAAXQEAAJwAAACsAAAARgBpAHIAbQBhAGQAbwAgAHAAbwByADoAIABDAEEAUgBMAE8AUwAgAEUAVgBBAFIASQBTAFQATwAgAEwARQBHAFUASQBaAEEATQBPAE4AIABHAEkATQBFAE4ARQBaAHAABgAAAAMAAAAFAAAACwAAAAcAAAAIAAAACAAAAAQAAAAIAAAACAAAAAUAAAADAAAABAAAAAgAAAAIAAAACAAAAAYAAAAKAAAABwAAAAQAAAAHAAAACAAAAAgAAAAIAAAAAwAAAAcAAAAHAAAACgAAAAQAAAAGAAAABwAAAAkAAAAJAAAAAwAAAAcAAAAIAAAADAAAAAoAAAAKAAAABAAAAAkAAAADAAAADAAAAAcAAAAKAAAABw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Caratula</vt:lpstr>
      <vt:lpstr>1 - EEFF FONDO USD </vt:lpstr>
      <vt:lpstr>2 - EERR FONDO USD</vt:lpstr>
      <vt:lpstr>3 - PN FONDO USD</vt:lpstr>
      <vt:lpstr>4 - EFE FONDO USD</vt:lpstr>
      <vt:lpstr>5 - NOTAS FONDO USD</vt:lpstr>
      <vt:lpstr>5.2 - NOTA INVERSIONES</vt:lpstr>
      <vt:lpstr>'1 - EEFF FONDO USD '!Área_de_impresión</vt:lpstr>
      <vt:lpstr>'2 - EERR FONDO USD'!Área_de_impresión</vt:lpstr>
      <vt:lpstr>'3 - PN FONDO USD'!Área_de_impresión</vt:lpstr>
      <vt:lpstr>'4 - EFE FONDO USD'!Área_de_impresión</vt:lpstr>
      <vt:lpstr>'5 - NOTAS FONDO USD'!Área_de_impresión</vt:lpstr>
      <vt:lpstr>'5.2 - NOTA INVERSIONES'!Área_de_impresión</vt:lpstr>
      <vt:lpstr>Caratula!Área_de_impresión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Cardozo</dc:creator>
  <cp:lastModifiedBy>Antonio Cejuela</cp:lastModifiedBy>
  <cp:lastPrinted>2021-10-18T18:32:19Z</cp:lastPrinted>
  <dcterms:created xsi:type="dcterms:W3CDTF">2020-06-01T19:26:16Z</dcterms:created>
  <dcterms:modified xsi:type="dcterms:W3CDTF">2025-03-28T21:14:40Z</dcterms:modified>
</cp:coreProperties>
</file>